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2" windowHeight="5580"/>
  </bookViews>
  <sheets>
    <sheet name="IbZ" sheetId="24" r:id="rId1"/>
    <sheet name="IfZ" sheetId="23" r:id="rId2"/>
    <sheet name="IsZ" sheetId="22" r:id="rId3"/>
    <sheet name="IIbZ" sheetId="20" r:id="rId4"/>
    <sheet name="IIfZ" sheetId="21" r:id="rId5"/>
    <sheet name="IIsZ" sheetId="19" r:id="rId6"/>
    <sheet name="III bZ" sheetId="16" r:id="rId7"/>
    <sheet name="IIIfZ" sheetId="17" r:id="rId8"/>
    <sheet name="IIIsZ" sheetId="18" r:id="rId9"/>
  </sheets>
  <calcPr calcId="125725"/>
</workbook>
</file>

<file path=xl/calcChain.xml><?xml version="1.0" encoding="utf-8"?>
<calcChain xmlns="http://schemas.openxmlformats.org/spreadsheetml/2006/main">
  <c r="J38" i="24"/>
  <c r="J35"/>
  <c r="H34"/>
  <c r="F34"/>
  <c r="D34"/>
  <c r="J34" s="1"/>
  <c r="J33"/>
  <c r="I33"/>
  <c r="G33"/>
  <c r="K33" s="1"/>
  <c r="J32"/>
  <c r="I32"/>
  <c r="G32"/>
  <c r="K32" s="1"/>
  <c r="J31"/>
  <c r="E31"/>
  <c r="K31" s="1"/>
  <c r="K30"/>
  <c r="J30"/>
  <c r="I30"/>
  <c r="G30"/>
  <c r="K29"/>
  <c r="J29"/>
  <c r="I29"/>
  <c r="G29"/>
  <c r="J27"/>
  <c r="I27"/>
  <c r="G27"/>
  <c r="E27"/>
  <c r="K27" s="1"/>
  <c r="E26"/>
  <c r="J25"/>
  <c r="G25"/>
  <c r="E25"/>
  <c r="K25" s="1"/>
  <c r="J24"/>
  <c r="I24"/>
  <c r="K24" s="1"/>
  <c r="J23"/>
  <c r="I23"/>
  <c r="K23" s="1"/>
  <c r="K22"/>
  <c r="J22"/>
  <c r="E22"/>
  <c r="K21"/>
  <c r="J21"/>
  <c r="E21"/>
  <c r="J20"/>
  <c r="I20"/>
  <c r="G20"/>
  <c r="E20"/>
  <c r="K20" s="1"/>
  <c r="K19"/>
  <c r="J19"/>
  <c r="E19"/>
  <c r="J18"/>
  <c r="I18"/>
  <c r="G18"/>
  <c r="E18"/>
  <c r="K18" s="1"/>
  <c r="K17"/>
  <c r="J17"/>
  <c r="E17"/>
  <c r="J16"/>
  <c r="I16"/>
  <c r="G16"/>
  <c r="E16"/>
  <c r="K16" s="1"/>
  <c r="K15"/>
  <c r="J15"/>
  <c r="E15"/>
  <c r="J14"/>
  <c r="E14"/>
  <c r="K14" s="1"/>
  <c r="J13"/>
  <c r="E13"/>
  <c r="K13" s="1"/>
  <c r="K12"/>
  <c r="J12"/>
  <c r="E12"/>
  <c r="K11"/>
  <c r="J11"/>
  <c r="G11"/>
  <c r="E11"/>
  <c r="K10"/>
  <c r="J10"/>
  <c r="I10"/>
  <c r="J9"/>
  <c r="G9"/>
  <c r="K9" s="1"/>
  <c r="E9"/>
  <c r="J8"/>
  <c r="I8"/>
  <c r="G8"/>
  <c r="E8"/>
  <c r="K8" s="1"/>
  <c r="J7"/>
  <c r="I7"/>
  <c r="G7"/>
  <c r="E7"/>
  <c r="K7" s="1"/>
  <c r="J32" i="23"/>
  <c r="J29"/>
  <c r="H28"/>
  <c r="F28"/>
  <c r="D28"/>
  <c r="J27"/>
  <c r="I27"/>
  <c r="G27"/>
  <c r="E27"/>
  <c r="K27" s="1"/>
  <c r="I26"/>
  <c r="G26"/>
  <c r="E26"/>
  <c r="K26" s="1"/>
  <c r="I25"/>
  <c r="G25"/>
  <c r="E25"/>
  <c r="K25" s="1"/>
  <c r="I24"/>
  <c r="G24"/>
  <c r="E24"/>
  <c r="K24" s="1"/>
  <c r="I23"/>
  <c r="G23"/>
  <c r="E23"/>
  <c r="K23" s="1"/>
  <c r="I22"/>
  <c r="G22"/>
  <c r="E22"/>
  <c r="K22" s="1"/>
  <c r="I21"/>
  <c r="G21"/>
  <c r="E21"/>
  <c r="K21" s="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7" i="22"/>
  <c r="J34"/>
  <c r="H33"/>
  <c r="F33"/>
  <c r="D33"/>
  <c r="J33" s="1"/>
  <c r="J32"/>
  <c r="I32"/>
  <c r="G32"/>
  <c r="E32"/>
  <c r="K32" s="1"/>
  <c r="J31"/>
  <c r="I31"/>
  <c r="G31"/>
  <c r="K31" s="1"/>
  <c r="J30"/>
  <c r="I30"/>
  <c r="G30"/>
  <c r="E30"/>
  <c r="K30" s="1"/>
  <c r="J29"/>
  <c r="G29"/>
  <c r="K29" s="1"/>
  <c r="J28"/>
  <c r="I28"/>
  <c r="G28"/>
  <c r="K28" s="1"/>
  <c r="J27"/>
  <c r="I27"/>
  <c r="G27"/>
  <c r="K27" s="1"/>
  <c r="K26"/>
  <c r="J26"/>
  <c r="E26"/>
  <c r="J25"/>
  <c r="I25"/>
  <c r="K25" s="1"/>
  <c r="G25"/>
  <c r="K24"/>
  <c r="J24"/>
  <c r="I24"/>
  <c r="J23"/>
  <c r="E23"/>
  <c r="K23" s="1"/>
  <c r="J22"/>
  <c r="I22"/>
  <c r="K22" s="1"/>
  <c r="J21"/>
  <c r="E21"/>
  <c r="K21" s="1"/>
  <c r="J20"/>
  <c r="I20"/>
  <c r="G20"/>
  <c r="E20"/>
  <c r="K20" s="1"/>
  <c r="J19"/>
  <c r="E19"/>
  <c r="K19" s="1"/>
  <c r="J18"/>
  <c r="I18"/>
  <c r="G18"/>
  <c r="E18"/>
  <c r="K18" s="1"/>
  <c r="J17"/>
  <c r="E17"/>
  <c r="K17" s="1"/>
  <c r="J16"/>
  <c r="I16"/>
  <c r="G16"/>
  <c r="E16"/>
  <c r="K16" s="1"/>
  <c r="J15"/>
  <c r="E15"/>
  <c r="K15" s="1"/>
  <c r="K14"/>
  <c r="J14"/>
  <c r="E14"/>
  <c r="K13"/>
  <c r="J13"/>
  <c r="E13"/>
  <c r="J12"/>
  <c r="E12"/>
  <c r="K12" s="1"/>
  <c r="J11"/>
  <c r="G11"/>
  <c r="E11"/>
  <c r="K11" s="1"/>
  <c r="J10"/>
  <c r="I10"/>
  <c r="K10" s="1"/>
  <c r="J9"/>
  <c r="G9"/>
  <c r="K9" s="1"/>
  <c r="E9"/>
  <c r="K8"/>
  <c r="J8"/>
  <c r="I8"/>
  <c r="G8"/>
  <c r="E8"/>
  <c r="J7"/>
  <c r="I7"/>
  <c r="G7"/>
  <c r="E7"/>
  <c r="K7" s="1"/>
  <c r="J32" i="21"/>
  <c r="J29"/>
  <c r="H28"/>
  <c r="F28"/>
  <c r="D28"/>
  <c r="J27"/>
  <c r="I27"/>
  <c r="G27"/>
  <c r="E27"/>
  <c r="K27" s="1"/>
  <c r="I26"/>
  <c r="K26" s="1"/>
  <c r="G26"/>
  <c r="E26"/>
  <c r="I25"/>
  <c r="K25" s="1"/>
  <c r="G25"/>
  <c r="E25"/>
  <c r="I24"/>
  <c r="K24" s="1"/>
  <c r="G24"/>
  <c r="E24"/>
  <c r="I23"/>
  <c r="K23" s="1"/>
  <c r="G23"/>
  <c r="E23"/>
  <c r="I22"/>
  <c r="K22" s="1"/>
  <c r="G22"/>
  <c r="E22"/>
  <c r="I21"/>
  <c r="K21" s="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8" i="20"/>
  <c r="J35"/>
  <c r="H34"/>
  <c r="F34"/>
  <c r="D34"/>
  <c r="J34" s="1"/>
  <c r="K33"/>
  <c r="J33"/>
  <c r="I33"/>
  <c r="G33"/>
  <c r="K32"/>
  <c r="J32"/>
  <c r="I32"/>
  <c r="G32"/>
  <c r="K31"/>
  <c r="J31"/>
  <c r="E31"/>
  <c r="J30"/>
  <c r="I30"/>
  <c r="G30"/>
  <c r="K30" s="1"/>
  <c r="J29"/>
  <c r="I29"/>
  <c r="K29" s="1"/>
  <c r="G29"/>
  <c r="J27"/>
  <c r="I27"/>
  <c r="G27"/>
  <c r="E27"/>
  <c r="K27" s="1"/>
  <c r="E26"/>
  <c r="K25"/>
  <c r="J25"/>
  <c r="G25"/>
  <c r="E25"/>
  <c r="K24"/>
  <c r="J24"/>
  <c r="I24"/>
  <c r="K23"/>
  <c r="J23"/>
  <c r="I23"/>
  <c r="J22"/>
  <c r="E22"/>
  <c r="K22" s="1"/>
  <c r="J21"/>
  <c r="E21"/>
  <c r="K21" s="1"/>
  <c r="J20"/>
  <c r="I20"/>
  <c r="G20"/>
  <c r="E20"/>
  <c r="K20" s="1"/>
  <c r="K19"/>
  <c r="J19"/>
  <c r="E19"/>
  <c r="J18"/>
  <c r="I18"/>
  <c r="G18"/>
  <c r="E18"/>
  <c r="K18" s="1"/>
  <c r="K17"/>
  <c r="J17"/>
  <c r="E17"/>
  <c r="K16"/>
  <c r="J16"/>
  <c r="I16"/>
  <c r="G16"/>
  <c r="E16"/>
  <c r="K15"/>
  <c r="J15"/>
  <c r="E15"/>
  <c r="K14"/>
  <c r="J14"/>
  <c r="E14"/>
  <c r="J13"/>
  <c r="E13"/>
  <c r="K13" s="1"/>
  <c r="J12"/>
  <c r="E12"/>
  <c r="K12" s="1"/>
  <c r="J11"/>
  <c r="G11"/>
  <c r="E11"/>
  <c r="K11" s="1"/>
  <c r="K10"/>
  <c r="J10"/>
  <c r="I10"/>
  <c r="K9"/>
  <c r="J9"/>
  <c r="G9"/>
  <c r="E9"/>
  <c r="J8"/>
  <c r="I8"/>
  <c r="G8"/>
  <c r="E8"/>
  <c r="K8" s="1"/>
  <c r="J7"/>
  <c r="I7"/>
  <c r="G7"/>
  <c r="E7"/>
  <c r="K7" s="1"/>
  <c r="J37" i="19"/>
  <c r="J34"/>
  <c r="H33"/>
  <c r="F33"/>
  <c r="D33"/>
  <c r="J33" s="1"/>
  <c r="J32"/>
  <c r="I32"/>
  <c r="G32"/>
  <c r="E32"/>
  <c r="K32" s="1"/>
  <c r="J31"/>
  <c r="I31"/>
  <c r="G31"/>
  <c r="K31" s="1"/>
  <c r="J30"/>
  <c r="I30"/>
  <c r="G30"/>
  <c r="E30"/>
  <c r="K30" s="1"/>
  <c r="J29"/>
  <c r="G29"/>
  <c r="K29" s="1"/>
  <c r="J28"/>
  <c r="I28"/>
  <c r="G28"/>
  <c r="K28" s="1"/>
  <c r="J27"/>
  <c r="I27"/>
  <c r="G27"/>
  <c r="K27" s="1"/>
  <c r="K26"/>
  <c r="J26"/>
  <c r="E26"/>
  <c r="J25"/>
  <c r="I25"/>
  <c r="K25" s="1"/>
  <c r="G25"/>
  <c r="K24"/>
  <c r="J24"/>
  <c r="I24"/>
  <c r="J23"/>
  <c r="E23"/>
  <c r="K23" s="1"/>
  <c r="J22"/>
  <c r="I22"/>
  <c r="K22" s="1"/>
  <c r="J21"/>
  <c r="E21"/>
  <c r="K21" s="1"/>
  <c r="J20"/>
  <c r="I20"/>
  <c r="G20"/>
  <c r="E20"/>
  <c r="K20" s="1"/>
  <c r="K19"/>
  <c r="J19"/>
  <c r="E19"/>
  <c r="J18"/>
  <c r="I18"/>
  <c r="G18"/>
  <c r="E18"/>
  <c r="K18" s="1"/>
  <c r="K17"/>
  <c r="J17"/>
  <c r="E17"/>
  <c r="J16"/>
  <c r="I16"/>
  <c r="G16"/>
  <c r="E16"/>
  <c r="K16" s="1"/>
  <c r="K15"/>
  <c r="J15"/>
  <c r="E15"/>
  <c r="K14"/>
  <c r="J14"/>
  <c r="E14"/>
  <c r="J13"/>
  <c r="E13"/>
  <c r="K13" s="1"/>
  <c r="J12"/>
  <c r="E12"/>
  <c r="K12" s="1"/>
  <c r="J11"/>
  <c r="G11"/>
  <c r="E11"/>
  <c r="K11" s="1"/>
  <c r="K10"/>
  <c r="J10"/>
  <c r="I10"/>
  <c r="J9"/>
  <c r="G9"/>
  <c r="K9" s="1"/>
  <c r="E9"/>
  <c r="J8"/>
  <c r="I8"/>
  <c r="G8"/>
  <c r="E8"/>
  <c r="K8" s="1"/>
  <c r="J7"/>
  <c r="I7"/>
  <c r="G7"/>
  <c r="E7"/>
  <c r="K7" s="1"/>
  <c r="E11" i="18"/>
  <c r="D33"/>
  <c r="E27" i="16"/>
  <c r="E26"/>
  <c r="H34"/>
  <c r="J24"/>
  <c r="I24"/>
  <c r="K24" s="1"/>
  <c r="K23"/>
  <c r="J23"/>
  <c r="I23"/>
  <c r="J21" i="18"/>
  <c r="J22"/>
  <c r="J28"/>
  <c r="J29"/>
  <c r="I28"/>
  <c r="G28"/>
  <c r="G29"/>
  <c r="K29" s="1"/>
  <c r="I22"/>
  <c r="K21"/>
  <c r="E21"/>
  <c r="J37"/>
  <c r="J34"/>
  <c r="H33"/>
  <c r="F33"/>
  <c r="J32"/>
  <c r="I32"/>
  <c r="G32"/>
  <c r="E32"/>
  <c r="J31"/>
  <c r="I31"/>
  <c r="G31"/>
  <c r="J30"/>
  <c r="I30"/>
  <c r="G30"/>
  <c r="E30"/>
  <c r="J27"/>
  <c r="I27"/>
  <c r="G27"/>
  <c r="J26"/>
  <c r="E26"/>
  <c r="J25"/>
  <c r="I25"/>
  <c r="G25"/>
  <c r="J24"/>
  <c r="I24"/>
  <c r="J23"/>
  <c r="E23"/>
  <c r="J20"/>
  <c r="I20"/>
  <c r="G20"/>
  <c r="E20"/>
  <c r="J19"/>
  <c r="E19"/>
  <c r="J18"/>
  <c r="I18"/>
  <c r="G18"/>
  <c r="E18"/>
  <c r="K18" s="1"/>
  <c r="J17"/>
  <c r="E17"/>
  <c r="K17" s="1"/>
  <c r="J16"/>
  <c r="I16"/>
  <c r="G16"/>
  <c r="E16"/>
  <c r="K16" s="1"/>
  <c r="J15"/>
  <c r="E15"/>
  <c r="K15" s="1"/>
  <c r="J14"/>
  <c r="E14"/>
  <c r="K14" s="1"/>
  <c r="J13"/>
  <c r="E13"/>
  <c r="K13" s="1"/>
  <c r="J12"/>
  <c r="E12"/>
  <c r="K12" s="1"/>
  <c r="J11"/>
  <c r="G11"/>
  <c r="J10"/>
  <c r="I10"/>
  <c r="K10"/>
  <c r="J9"/>
  <c r="G9"/>
  <c r="E9"/>
  <c r="K9" s="1"/>
  <c r="J8"/>
  <c r="I8"/>
  <c r="G8"/>
  <c r="E8"/>
  <c r="K8" s="1"/>
  <c r="J7"/>
  <c r="I7"/>
  <c r="G7"/>
  <c r="E7"/>
  <c r="K7" s="1"/>
  <c r="J32" i="17"/>
  <c r="J29"/>
  <c r="H28"/>
  <c r="F28"/>
  <c r="D28"/>
  <c r="J27"/>
  <c r="I27"/>
  <c r="G27"/>
  <c r="E27"/>
  <c r="K27" s="1"/>
  <c r="I26"/>
  <c r="G26"/>
  <c r="K26" s="1"/>
  <c r="E26"/>
  <c r="K25"/>
  <c r="I25"/>
  <c r="G25"/>
  <c r="E25"/>
  <c r="I24"/>
  <c r="G24"/>
  <c r="K24" s="1"/>
  <c r="E24"/>
  <c r="K23"/>
  <c r="I23"/>
  <c r="G23"/>
  <c r="E23"/>
  <c r="K22"/>
  <c r="I22"/>
  <c r="G22"/>
  <c r="E22"/>
  <c r="K21"/>
  <c r="I21"/>
  <c r="G21"/>
  <c r="E21"/>
  <c r="J20"/>
  <c r="I20"/>
  <c r="G20"/>
  <c r="E20"/>
  <c r="K20" s="1"/>
  <c r="J19"/>
  <c r="I19"/>
  <c r="G19"/>
  <c r="E19"/>
  <c r="K19" s="1"/>
  <c r="J18"/>
  <c r="I18"/>
  <c r="G18"/>
  <c r="E18"/>
  <c r="K18" s="1"/>
  <c r="J17"/>
  <c r="I17"/>
  <c r="G17"/>
  <c r="E17"/>
  <c r="K17" s="1"/>
  <c r="J16"/>
  <c r="I16"/>
  <c r="G16"/>
  <c r="E16"/>
  <c r="K16" s="1"/>
  <c r="J15"/>
  <c r="I15"/>
  <c r="G15"/>
  <c r="E15"/>
  <c r="K15" s="1"/>
  <c r="J14"/>
  <c r="I14"/>
  <c r="G14"/>
  <c r="E14"/>
  <c r="K14" s="1"/>
  <c r="J13"/>
  <c r="I13"/>
  <c r="G13"/>
  <c r="E13"/>
  <c r="K13" s="1"/>
  <c r="J12"/>
  <c r="I12"/>
  <c r="G12"/>
  <c r="E12"/>
  <c r="K12" s="1"/>
  <c r="J11"/>
  <c r="I11"/>
  <c r="G11"/>
  <c r="E11"/>
  <c r="K11" s="1"/>
  <c r="J10"/>
  <c r="I10"/>
  <c r="G10"/>
  <c r="E10"/>
  <c r="K10" s="1"/>
  <c r="J9"/>
  <c r="I9"/>
  <c r="G9"/>
  <c r="E9"/>
  <c r="K9" s="1"/>
  <c r="J8"/>
  <c r="I8"/>
  <c r="G8"/>
  <c r="E8"/>
  <c r="K8" s="1"/>
  <c r="J7"/>
  <c r="J28" s="1"/>
  <c r="I7"/>
  <c r="G7"/>
  <c r="E7"/>
  <c r="K7" s="1"/>
  <c r="J38" i="16"/>
  <c r="J35"/>
  <c r="F34"/>
  <c r="D34"/>
  <c r="J33"/>
  <c r="I33"/>
  <c r="G33"/>
  <c r="K33"/>
  <c r="J32"/>
  <c r="I32"/>
  <c r="G32"/>
  <c r="J31"/>
  <c r="E31"/>
  <c r="K31" s="1"/>
  <c r="J30"/>
  <c r="I30"/>
  <c r="G30"/>
  <c r="J29"/>
  <c r="I29"/>
  <c r="G29"/>
  <c r="K29" s="1"/>
  <c r="J27"/>
  <c r="I27"/>
  <c r="G27"/>
  <c r="J25"/>
  <c r="G25"/>
  <c r="E25"/>
  <c r="J22"/>
  <c r="E22"/>
  <c r="J21"/>
  <c r="E21"/>
  <c r="K21" s="1"/>
  <c r="J20"/>
  <c r="I20"/>
  <c r="G20"/>
  <c r="E20"/>
  <c r="J19"/>
  <c r="E19"/>
  <c r="K19" s="1"/>
  <c r="J18"/>
  <c r="I18"/>
  <c r="G18"/>
  <c r="E18"/>
  <c r="K18" s="1"/>
  <c r="J17"/>
  <c r="E17"/>
  <c r="K17" s="1"/>
  <c r="J16"/>
  <c r="I16"/>
  <c r="G16"/>
  <c r="E16"/>
  <c r="J15"/>
  <c r="E15"/>
  <c r="K15" s="1"/>
  <c r="J14"/>
  <c r="E14"/>
  <c r="K14" s="1"/>
  <c r="J13"/>
  <c r="E13"/>
  <c r="K13" s="1"/>
  <c r="J12"/>
  <c r="E12"/>
  <c r="K12" s="1"/>
  <c r="J11"/>
  <c r="G11"/>
  <c r="E11"/>
  <c r="J10"/>
  <c r="I10"/>
  <c r="K10"/>
  <c r="J9"/>
  <c r="G9"/>
  <c r="E9"/>
  <c r="K9" s="1"/>
  <c r="J8"/>
  <c r="I8"/>
  <c r="G8"/>
  <c r="E8"/>
  <c r="J7"/>
  <c r="I7"/>
  <c r="G7"/>
  <c r="E7"/>
  <c r="K7" s="1"/>
  <c r="K28" i="18" l="1"/>
  <c r="K30" i="16"/>
  <c r="K11"/>
  <c r="K16"/>
  <c r="K20"/>
  <c r="K25"/>
  <c r="K8"/>
  <c r="K27"/>
  <c r="K32"/>
  <c r="K22"/>
  <c r="J34"/>
  <c r="K19" i="18"/>
  <c r="K20"/>
  <c r="K22"/>
  <c r="K32"/>
  <c r="K30"/>
  <c r="K31"/>
  <c r="K26"/>
  <c r="K27"/>
  <c r="K25"/>
  <c r="K24"/>
  <c r="J33"/>
  <c r="K23"/>
  <c r="K11"/>
</calcChain>
</file>

<file path=xl/sharedStrings.xml><?xml version="1.0" encoding="utf-8"?>
<sst xmlns="http://schemas.openxmlformats.org/spreadsheetml/2006/main" count="535" uniqueCount="85">
  <si>
    <t>liczba godzin</t>
  </si>
  <si>
    <t>minimalny wymiar zajęć</t>
  </si>
  <si>
    <t>klasa I</t>
  </si>
  <si>
    <t>klasa II</t>
  </si>
  <si>
    <t>klasa III</t>
  </si>
  <si>
    <t>RAZEM</t>
  </si>
  <si>
    <t>lp</t>
  </si>
  <si>
    <t>obowiązkowe zajęcia edukacyjne</t>
  </si>
  <si>
    <t>t</t>
  </si>
  <si>
    <t>r</t>
  </si>
  <si>
    <t>(3+5+7)</t>
  </si>
  <si>
    <t>(4+6+8)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</si>
  <si>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</si>
  <si>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</si>
  <si>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</si>
  <si>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</si>
  <si>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</si>
  <si>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</si>
  <si>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</si>
  <si>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</si>
  <si>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</si>
  <si>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</si>
  <si>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</si>
  <si>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</si>
  <si>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Razem</t>
  </si>
  <si>
    <t>Tygodniowy wymiar wg rozporządzenia</t>
  </si>
  <si>
    <r>
      <t xml:space="preserve"> liczba godzin: 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 xml:space="preserve">-tygodniowo; </t>
    </r>
    <r>
      <rPr>
        <b/>
        <sz val="11"/>
        <rFont val="Arial"/>
        <family val="2"/>
        <charset val="238"/>
      </rPr>
      <t>r-</t>
    </r>
    <r>
      <rPr>
        <sz val="11"/>
        <rFont val="Arial"/>
        <family val="2"/>
        <charset val="238"/>
      </rPr>
      <t>rocznie</t>
    </r>
    <r>
      <rPr>
        <b/>
        <sz val="11"/>
        <rFont val="Arial"/>
        <family val="2"/>
        <charset val="238"/>
      </rPr>
      <t/>
    </r>
  </si>
  <si>
    <t>język angielski</t>
  </si>
  <si>
    <t>zajęcia z wychowawcą</t>
  </si>
  <si>
    <t>MECHANIK POJAZDÓW SAMOCHODOWYCH  (723103)</t>
  </si>
  <si>
    <t>FRYZJER  (514101)</t>
  </si>
  <si>
    <t>religia</t>
  </si>
  <si>
    <t>nauka jazdy samochodem - 30 godzin na ucznia w klasie III</t>
  </si>
  <si>
    <t>SZKOLNY PLAN NAUCZANIA</t>
  </si>
  <si>
    <t>usługi fryzjerskie - zajęcia praktyczne</t>
  </si>
  <si>
    <t>podstawy konstrukcji maszyn</t>
  </si>
  <si>
    <t>MECHANIK - OPERATOR POJAZDÓW I MASZYN ROLNICZYCH  (834103)</t>
  </si>
  <si>
    <t>przepisy ruchu drogowego w zakresie kategorii T i B</t>
  </si>
  <si>
    <t>pojazdy rolnicze</t>
  </si>
  <si>
    <t>maszyny rolnicze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</si>
  <si>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</si>
  <si>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</si>
  <si>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</si>
  <si>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630 (651)</t>
  </si>
  <si>
    <t>970 (978)</t>
  </si>
  <si>
    <t>higiena</t>
  </si>
  <si>
    <t>materiały fryzjerskie</t>
  </si>
  <si>
    <t>stylizacja</t>
  </si>
  <si>
    <t>technologia fryzjerstwa</t>
  </si>
  <si>
    <t>podstawy działalności zawodowej</t>
  </si>
  <si>
    <t>język angielski zawodowy</t>
  </si>
  <si>
    <t>2017/2018</t>
  </si>
  <si>
    <t>2018/2019</t>
  </si>
  <si>
    <t>2019/2020</t>
  </si>
  <si>
    <t>język rosyjski</t>
  </si>
  <si>
    <t>bezpieczeństwo i higiena pracy</t>
  </si>
  <si>
    <t>kompetencje społeczne</t>
  </si>
  <si>
    <t>działalność gospodarcza</t>
  </si>
  <si>
    <t>diagnostyka i naprawa pojazdów samochodowych</t>
  </si>
  <si>
    <t>rysunek techniczny</t>
  </si>
  <si>
    <t>przepisy ruchu drogowego</t>
  </si>
  <si>
    <t>budowa pojazdów samochodowych</t>
  </si>
  <si>
    <t>diagnostyka pojazdów samochodowych - zajęcia praktyczne</t>
  </si>
  <si>
    <t>naprawa pojazdów samochodowych - zajęcia praktyczne</t>
  </si>
  <si>
    <t>elektryczne i elektroniczne wyposażenie pojazdów samochodowych</t>
  </si>
  <si>
    <t>doradztwo zawodowe - minimum 10 godzin w 3-letnim okresie nauczania (w klasie II i III po 5 godzin)</t>
  </si>
  <si>
    <t>Wychowanie do życia w rodzinie</t>
  </si>
  <si>
    <t>w klasie I, II i III po 14 godzin w ciągu roku</t>
  </si>
  <si>
    <t>podstawy rolnictwa</t>
  </si>
  <si>
    <t>nauka jazdy ciągnikiem rolniczym z przyczepą - 20 godzin na ucznia w klasie II</t>
  </si>
  <si>
    <t>2020/2021</t>
  </si>
  <si>
    <t>2021/2022</t>
  </si>
  <si>
    <t>Sporządził   6 kwietnia 2019 r.</t>
  </si>
  <si>
    <r>
      <rPr>
        <b/>
        <sz val="20"/>
        <rFont val="Calibri"/>
        <family val="2"/>
        <charset val="238"/>
        <scheme val="minor"/>
      </rPr>
      <t>III SZ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</si>
  <si>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III FZ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</si>
  <si>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III BZ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</si>
  <si>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II SZ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</si>
  <si>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II FZ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</si>
  <si>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II BZ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</si>
  <si>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 SZ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</si>
  <si>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 FZ</t>
    </r>
    <r>
      <rPr>
        <b/>
        <sz val="16"/>
        <rFont val="Calibri"/>
        <family val="2"/>
        <charset val="238"/>
        <scheme val="minor"/>
      </rPr>
      <t xml:space="preserve">  (2019/2020)</t>
    </r>
  </si>
  <si>
    <r>
      <rPr>
        <b/>
        <sz val="20"/>
        <rFont val="Calibri"/>
        <family val="2"/>
        <charset val="238"/>
        <scheme val="minor"/>
      </rPr>
      <t>I BZ</t>
    </r>
    <r>
      <rPr>
        <b/>
        <sz val="16"/>
        <rFont val="Calibri"/>
        <family val="2"/>
        <charset val="238"/>
        <scheme val="minor"/>
      </rPr>
      <t xml:space="preserve">  (2019/2020)</t>
    </r>
  </si>
  <si>
    <t>3 godziny do dyspozycji dyrektora w 3-letnim okresie nauczania</t>
  </si>
  <si>
    <t>BRANŻOWA SZKOŁA I STOPNIA PO GIMNAZJUM</t>
  </si>
  <si>
    <t>3 godziny do dyspozycji dyrektora szkoły w 3-letnim okresie nauczania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</si>
</sst>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>
      <alignment vertical="center"/>
    </xf>
  </cellStyleXfs>
  <cellXfs count="11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9" fillId="0" borderId="0" xfId="0" applyFont="1"/>
    <xf numFmtId="0" fontId="11" fillId="0" borderId="17" xfId="0" applyFont="1" applyBorder="1" applyAlignment="1">
      <alignment horizontal="center"/>
    </xf>
    <xf numFmtId="0" fontId="1" fillId="0" borderId="0" xfId="0" applyFont="1" applyFill="1" applyBorder="1"/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3" fillId="0" borderId="0" xfId="0" applyFont="1"/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27" xfId="0" applyFont="1" applyBorder="1"/>
    <xf numFmtId="0" fontId="1" fillId="0" borderId="17" xfId="0" applyFont="1" applyFill="1" applyBorder="1" applyAlignment="1">
      <alignment horizontal="center"/>
    </xf>
    <xf numFmtId="0" fontId="1" fillId="0" borderId="17" xfId="1" applyFont="1" applyFill="1" applyBorder="1" applyAlignment="1">
      <alignment vertical="center" wrapText="1"/>
    </xf>
    <xf numFmtId="0" fontId="15" fillId="0" borderId="0" xfId="0" applyFont="1" applyBorder="1" applyAlignment="1"/>
    <xf numFmtId="0" fontId="17" fillId="0" borderId="0" xfId="0" applyFont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4"/>
  <sheetViews>
    <sheetView tabSelected="1" workbookViewId="0">
      <selection activeCell="N7" sqref="N7"/>
    </sheetView>
  </sheetViews>
  <sheetFormatPr defaultColWidth="9.109375" defaultRowHeight="14.4"/>
  <cols>
    <col min="1" max="1" width="6.88671875" style="46" customWidth="1"/>
    <col min="2" max="2" width="3.33203125" style="46" bestFit="1" customWidth="1"/>
    <col min="3" max="3" width="50.88671875" style="46" customWidth="1"/>
    <col min="4" max="4" width="3.88671875" style="46" bestFit="1" customWidth="1"/>
    <col min="5" max="5" width="7.109375" style="46" customWidth="1"/>
    <col min="6" max="6" width="3.88671875" style="46" bestFit="1" customWidth="1"/>
    <col min="7" max="7" width="7" style="46" customWidth="1"/>
    <col min="8" max="8" width="3.88671875" style="46" bestFit="1" customWidth="1"/>
    <col min="9" max="9" width="6.44140625" style="46" customWidth="1"/>
    <col min="10" max="11" width="6.44140625" style="46" bestFit="1" customWidth="1"/>
    <col min="12" max="12" width="13.44140625" style="46" customWidth="1"/>
    <col min="13" max="16384" width="9.109375" style="46"/>
  </cols>
  <sheetData>
    <row r="1" spans="2:12" s="40" customFormat="1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s="40" customFormat="1" ht="35.4" thickBot="1">
      <c r="B2" s="1"/>
      <c r="C2" s="38" t="s">
        <v>36</v>
      </c>
      <c r="D2" s="83" t="s">
        <v>0</v>
      </c>
      <c r="E2" s="83"/>
      <c r="F2" s="83"/>
      <c r="G2" s="83"/>
      <c r="H2" s="83"/>
      <c r="I2" s="83"/>
      <c r="J2" s="83"/>
      <c r="K2" s="84"/>
      <c r="L2" s="85" t="s">
        <v>1</v>
      </c>
    </row>
    <row r="3" spans="2:12" s="40" customFormat="1" ht="26.4" thickBot="1">
      <c r="B3" s="2"/>
      <c r="C3" s="41" t="s">
        <v>81</v>
      </c>
      <c r="D3" s="88" t="s">
        <v>2</v>
      </c>
      <c r="E3" s="89"/>
      <c r="F3" s="90" t="s">
        <v>3</v>
      </c>
      <c r="G3" s="91"/>
      <c r="H3" s="90" t="s">
        <v>4</v>
      </c>
      <c r="I3" s="91"/>
      <c r="J3" s="90" t="s">
        <v>5</v>
      </c>
      <c r="K3" s="92"/>
      <c r="L3" s="86"/>
    </row>
    <row r="4" spans="2:12" s="40" customFormat="1" ht="15" thickBot="1">
      <c r="B4" s="2"/>
      <c r="C4" s="42"/>
      <c r="D4" s="93" t="s">
        <v>53</v>
      </c>
      <c r="E4" s="94"/>
      <c r="F4" s="95" t="s">
        <v>70</v>
      </c>
      <c r="G4" s="96"/>
      <c r="H4" s="95" t="s">
        <v>71</v>
      </c>
      <c r="I4" s="96"/>
      <c r="J4" s="39"/>
      <c r="K4" s="39"/>
      <c r="L4" s="86"/>
    </row>
    <row r="5" spans="2:12" s="40" customFormat="1">
      <c r="B5" s="3" t="s">
        <v>6</v>
      </c>
      <c r="C5" s="37" t="s">
        <v>7</v>
      </c>
      <c r="D5" s="5" t="s">
        <v>8</v>
      </c>
      <c r="E5" s="64" t="s">
        <v>9</v>
      </c>
      <c r="F5" s="5" t="s">
        <v>8</v>
      </c>
      <c r="G5" s="64" t="s">
        <v>9</v>
      </c>
      <c r="H5" s="5" t="s">
        <v>8</v>
      </c>
      <c r="I5" s="64" t="s">
        <v>9</v>
      </c>
      <c r="J5" s="6" t="s">
        <v>8</v>
      </c>
      <c r="K5" s="20" t="s">
        <v>9</v>
      </c>
      <c r="L5" s="86"/>
    </row>
    <row r="6" spans="2:12" s="40" customFormat="1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87"/>
    </row>
    <row r="7" spans="2:12" s="40" customFormat="1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33" si="0">SUM(D7,F7,H7)</f>
        <v>5</v>
      </c>
      <c r="K7" s="24">
        <f t="shared" si="0"/>
        <v>164</v>
      </c>
      <c r="L7" s="26">
        <v>160</v>
      </c>
    </row>
    <row r="8" spans="2:12" s="40" customFormat="1" ht="15.6">
      <c r="B8" s="13">
        <v>2</v>
      </c>
      <c r="C8" s="14" t="s">
        <v>54</v>
      </c>
      <c r="D8" s="31">
        <v>1</v>
      </c>
      <c r="E8" s="24">
        <f t="shared" ref="E8:E31" si="1">D8*33</f>
        <v>33</v>
      </c>
      <c r="F8" s="32">
        <v>2</v>
      </c>
      <c r="G8" s="24">
        <f t="shared" ref="G8:G33" si="2">F8*33</f>
        <v>66</v>
      </c>
      <c r="H8" s="32">
        <v>1</v>
      </c>
      <c r="I8" s="24">
        <f t="shared" ref="I8:I33" si="3">H8*32</f>
        <v>32</v>
      </c>
      <c r="J8" s="32">
        <f t="shared" si="0"/>
        <v>4</v>
      </c>
      <c r="K8" s="24">
        <f t="shared" si="0"/>
        <v>131</v>
      </c>
      <c r="L8" s="62">
        <v>130</v>
      </c>
    </row>
    <row r="9" spans="2:12" s="40" customFormat="1" ht="16.2" thickBot="1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/>
      <c r="J9" s="32">
        <f t="shared" si="0"/>
        <v>2</v>
      </c>
      <c r="K9" s="24">
        <f t="shared" si="0"/>
        <v>66</v>
      </c>
      <c r="L9" s="27">
        <v>60</v>
      </c>
    </row>
    <row r="10" spans="2:12" s="40" customFormat="1" ht="15.6">
      <c r="B10" s="11">
        <v>4</v>
      </c>
      <c r="C10" s="15" t="s">
        <v>14</v>
      </c>
      <c r="D10" s="31"/>
      <c r="E10" s="24"/>
      <c r="F10" s="32"/>
      <c r="G10" s="24"/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27">
        <v>30</v>
      </c>
    </row>
    <row r="11" spans="2:12" s="40" customFormat="1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/>
      <c r="J11" s="32">
        <f t="shared" si="0"/>
        <v>2</v>
      </c>
      <c r="K11" s="24">
        <f t="shared" si="0"/>
        <v>66</v>
      </c>
      <c r="L11" s="28">
        <v>60</v>
      </c>
    </row>
    <row r="12" spans="2:12" s="40" customFormat="1" ht="16.2" thickBot="1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/>
      <c r="H12" s="32"/>
      <c r="I12" s="24"/>
      <c r="J12" s="32">
        <f t="shared" si="0"/>
        <v>1</v>
      </c>
      <c r="K12" s="24">
        <f t="shared" si="0"/>
        <v>33</v>
      </c>
      <c r="L12" s="28">
        <v>30</v>
      </c>
    </row>
    <row r="13" spans="2:12" s="40" customFormat="1" ht="15.6">
      <c r="B13" s="11">
        <v>7</v>
      </c>
      <c r="C13" s="15" t="s">
        <v>17</v>
      </c>
      <c r="D13" s="31">
        <v>1</v>
      </c>
      <c r="E13" s="24">
        <f t="shared" si="1"/>
        <v>33</v>
      </c>
      <c r="F13" s="32"/>
      <c r="G13" s="24"/>
      <c r="H13" s="32"/>
      <c r="I13" s="24"/>
      <c r="J13" s="32">
        <f t="shared" si="0"/>
        <v>1</v>
      </c>
      <c r="K13" s="24">
        <f t="shared" si="0"/>
        <v>33</v>
      </c>
      <c r="L13" s="28">
        <v>30</v>
      </c>
    </row>
    <row r="14" spans="2:12" s="40" customFormat="1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/>
      <c r="H14" s="32"/>
      <c r="I14" s="24"/>
      <c r="J14" s="32">
        <f t="shared" si="0"/>
        <v>1</v>
      </c>
      <c r="K14" s="24">
        <f t="shared" si="0"/>
        <v>33</v>
      </c>
      <c r="L14" s="28">
        <v>30</v>
      </c>
    </row>
    <row r="15" spans="2:12" s="40" customFormat="1" ht="16.2" thickBot="1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/>
      <c r="H15" s="32"/>
      <c r="I15" s="24"/>
      <c r="J15" s="32">
        <f t="shared" si="0"/>
        <v>1</v>
      </c>
      <c r="K15" s="24">
        <f t="shared" si="0"/>
        <v>33</v>
      </c>
      <c r="L15" s="28">
        <v>30</v>
      </c>
    </row>
    <row r="16" spans="2:12" s="40" customFormat="1" ht="15.6">
      <c r="B16" s="11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 t="shared" si="0"/>
        <v>131</v>
      </c>
      <c r="L16" s="28">
        <v>130</v>
      </c>
    </row>
    <row r="17" spans="2:12" s="40" customFormat="1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/>
      <c r="H17" s="32"/>
      <c r="I17" s="24"/>
      <c r="J17" s="32">
        <f t="shared" si="0"/>
        <v>1</v>
      </c>
      <c r="K17" s="24">
        <f t="shared" si="0"/>
        <v>33</v>
      </c>
      <c r="L17" s="28">
        <v>30</v>
      </c>
    </row>
    <row r="18" spans="2:12" s="40" customFormat="1" ht="16.2" thickBot="1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28">
        <v>290</v>
      </c>
    </row>
    <row r="19" spans="2:12" s="40" customFormat="1" ht="15.6">
      <c r="B19" s="11">
        <v>13</v>
      </c>
      <c r="C19" s="14" t="s">
        <v>23</v>
      </c>
      <c r="D19" s="31">
        <v>1</v>
      </c>
      <c r="E19" s="24">
        <f t="shared" si="1"/>
        <v>33</v>
      </c>
      <c r="F19" s="32"/>
      <c r="G19" s="24"/>
      <c r="H19" s="32"/>
      <c r="I19" s="24"/>
      <c r="J19" s="32">
        <f t="shared" si="0"/>
        <v>1</v>
      </c>
      <c r="K19" s="24">
        <f t="shared" si="0"/>
        <v>33</v>
      </c>
      <c r="L19" s="28">
        <v>30</v>
      </c>
    </row>
    <row r="20" spans="2:12" s="40" customFormat="1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28">
        <v>95</v>
      </c>
    </row>
    <row r="21" spans="2:12" s="40" customFormat="1" ht="16.2" thickBot="1">
      <c r="B21" s="13">
        <v>15</v>
      </c>
      <c r="C21" s="17" t="s">
        <v>55</v>
      </c>
      <c r="D21" s="31">
        <v>1</v>
      </c>
      <c r="E21" s="24">
        <f t="shared" si="1"/>
        <v>33</v>
      </c>
      <c r="F21" s="32"/>
      <c r="G21" s="24"/>
      <c r="H21" s="32"/>
      <c r="I21" s="24"/>
      <c r="J21" s="32">
        <f t="shared" si="0"/>
        <v>1</v>
      </c>
      <c r="K21" s="24">
        <f t="shared" si="0"/>
        <v>33</v>
      </c>
      <c r="L21" s="71"/>
    </row>
    <row r="22" spans="2:12" s="40" customFormat="1" ht="15.6">
      <c r="B22" s="11">
        <v>16</v>
      </c>
      <c r="C22" s="17" t="s">
        <v>56</v>
      </c>
      <c r="D22" s="31">
        <v>1</v>
      </c>
      <c r="E22" s="24">
        <f t="shared" si="1"/>
        <v>33</v>
      </c>
      <c r="F22" s="32"/>
      <c r="G22" s="24"/>
      <c r="H22" s="32"/>
      <c r="I22" s="24"/>
      <c r="J22" s="32">
        <f t="shared" si="0"/>
        <v>1</v>
      </c>
      <c r="K22" s="24">
        <f t="shared" si="0"/>
        <v>33</v>
      </c>
      <c r="L22" s="71"/>
    </row>
    <row r="23" spans="2:12" s="40" customFormat="1" ht="15.6">
      <c r="B23" s="13">
        <v>17</v>
      </c>
      <c r="C23" s="17" t="s">
        <v>57</v>
      </c>
      <c r="D23" s="31"/>
      <c r="E23" s="24"/>
      <c r="F23" s="32"/>
      <c r="G23" s="24"/>
      <c r="H23" s="32">
        <v>1</v>
      </c>
      <c r="I23" s="24">
        <f t="shared" si="3"/>
        <v>32</v>
      </c>
      <c r="J23" s="32">
        <f t="shared" si="0"/>
        <v>1</v>
      </c>
      <c r="K23" s="24">
        <f t="shared" si="0"/>
        <v>32</v>
      </c>
      <c r="L23" s="71"/>
    </row>
    <row r="24" spans="2:12" s="40" customFormat="1" ht="16.2" thickBot="1">
      <c r="B24" s="13">
        <v>18</v>
      </c>
      <c r="C24" s="17" t="s">
        <v>50</v>
      </c>
      <c r="D24" s="31"/>
      <c r="E24" s="24"/>
      <c r="F24" s="32"/>
      <c r="G24" s="24"/>
      <c r="H24" s="32">
        <v>1</v>
      </c>
      <c r="I24" s="24">
        <f t="shared" si="3"/>
        <v>32</v>
      </c>
      <c r="J24" s="32">
        <f t="shared" si="0"/>
        <v>1</v>
      </c>
      <c r="K24" s="24">
        <f t="shared" si="0"/>
        <v>32</v>
      </c>
      <c r="L24" s="71"/>
    </row>
    <row r="25" spans="2:12" ht="18.75" customHeight="1">
      <c r="B25" s="11">
        <v>19</v>
      </c>
      <c r="C25" s="22" t="s">
        <v>37</v>
      </c>
      <c r="D25" s="31">
        <v>1</v>
      </c>
      <c r="E25" s="24">
        <f t="shared" si="1"/>
        <v>33</v>
      </c>
      <c r="F25" s="32">
        <v>1</v>
      </c>
      <c r="G25" s="24">
        <f t="shared" si="2"/>
        <v>33</v>
      </c>
      <c r="H25" s="32"/>
      <c r="I25" s="24"/>
      <c r="J25" s="32">
        <f t="shared" si="0"/>
        <v>2</v>
      </c>
      <c r="K25" s="24">
        <f t="shared" si="0"/>
        <v>66</v>
      </c>
      <c r="L25" s="71"/>
    </row>
    <row r="26" spans="2:12" ht="15.6">
      <c r="B26" s="13">
        <v>20</v>
      </c>
      <c r="C26" s="22" t="s">
        <v>59</v>
      </c>
      <c r="D26" s="31">
        <v>1</v>
      </c>
      <c r="E26" s="24">
        <f t="shared" si="1"/>
        <v>33</v>
      </c>
      <c r="F26" s="32"/>
      <c r="G26" s="24"/>
      <c r="H26" s="32"/>
      <c r="I26" s="24"/>
      <c r="J26" s="32"/>
      <c r="K26" s="24"/>
      <c r="L26" s="71"/>
    </row>
    <row r="27" spans="2:12" s="40" customFormat="1" ht="19.5" customHeight="1" thickBot="1">
      <c r="B27" s="13">
        <v>21</v>
      </c>
      <c r="C27" s="22" t="s">
        <v>35</v>
      </c>
      <c r="D27" s="31"/>
      <c r="E27" s="24">
        <f t="shared" si="1"/>
        <v>0</v>
      </c>
      <c r="F27" s="32">
        <v>2</v>
      </c>
      <c r="G27" s="24">
        <f t="shared" si="2"/>
        <v>66</v>
      </c>
      <c r="H27" s="32">
        <v>1</v>
      </c>
      <c r="I27" s="24">
        <f t="shared" si="3"/>
        <v>32</v>
      </c>
      <c r="J27" s="32">
        <f t="shared" si="0"/>
        <v>3</v>
      </c>
      <c r="K27" s="24">
        <f t="shared" si="0"/>
        <v>98</v>
      </c>
      <c r="L27" s="71"/>
    </row>
    <row r="28" spans="2:12" s="40" customFormat="1" ht="15.75" customHeight="1">
      <c r="B28" s="11">
        <v>22</v>
      </c>
      <c r="C28" s="22" t="s">
        <v>68</v>
      </c>
      <c r="D28" s="31">
        <v>1</v>
      </c>
      <c r="E28" s="24"/>
      <c r="F28" s="32"/>
      <c r="G28" s="24"/>
      <c r="H28" s="32"/>
      <c r="I28" s="24"/>
      <c r="J28" s="32"/>
      <c r="K28" s="24"/>
      <c r="L28" s="71"/>
    </row>
    <row r="29" spans="2:12" s="40" customFormat="1" ht="15.6">
      <c r="B29" s="13">
        <v>23</v>
      </c>
      <c r="C29" s="22" t="s">
        <v>38</v>
      </c>
      <c r="D29" s="31"/>
      <c r="E29" s="24"/>
      <c r="F29" s="32">
        <v>1</v>
      </c>
      <c r="G29" s="24">
        <f t="shared" si="2"/>
        <v>33</v>
      </c>
      <c r="H29" s="32">
        <v>3</v>
      </c>
      <c r="I29" s="24">
        <f t="shared" si="3"/>
        <v>96</v>
      </c>
      <c r="J29" s="32">
        <f t="shared" si="0"/>
        <v>4</v>
      </c>
      <c r="K29" s="24">
        <f t="shared" si="0"/>
        <v>129</v>
      </c>
      <c r="L29" s="71"/>
    </row>
    <row r="30" spans="2:12" s="40" customFormat="1" ht="16.2" thickBot="1">
      <c r="B30" s="13">
        <v>24</v>
      </c>
      <c r="C30" s="17" t="s">
        <v>39</v>
      </c>
      <c r="D30" s="31">
        <v>1</v>
      </c>
      <c r="E30" s="24"/>
      <c r="F30" s="32">
        <v>2</v>
      </c>
      <c r="G30" s="24">
        <f t="shared" si="2"/>
        <v>66</v>
      </c>
      <c r="H30" s="32">
        <v>2</v>
      </c>
      <c r="I30" s="24">
        <f t="shared" si="3"/>
        <v>64</v>
      </c>
      <c r="J30" s="32">
        <f t="shared" si="0"/>
        <v>5</v>
      </c>
      <c r="K30" s="24">
        <f t="shared" si="0"/>
        <v>130</v>
      </c>
      <c r="L30" s="72"/>
    </row>
    <row r="31" spans="2:12" s="40" customFormat="1" ht="17.25" customHeight="1">
      <c r="B31" s="11">
        <v>25</v>
      </c>
      <c r="C31" s="22" t="s">
        <v>40</v>
      </c>
      <c r="D31" s="31">
        <v>6</v>
      </c>
      <c r="E31" s="24">
        <f t="shared" si="1"/>
        <v>198</v>
      </c>
      <c r="F31" s="32"/>
      <c r="G31" s="24"/>
      <c r="H31" s="32"/>
      <c r="I31" s="24"/>
      <c r="J31" s="32">
        <f t="shared" si="0"/>
        <v>6</v>
      </c>
      <c r="K31" s="24">
        <f>SUM(E31,G31,I31)</f>
        <v>198</v>
      </c>
      <c r="L31" s="73"/>
    </row>
    <row r="32" spans="2:12" s="40" customFormat="1" ht="21.75" customHeight="1">
      <c r="B32" s="13">
        <v>26</v>
      </c>
      <c r="C32" s="23" t="s">
        <v>41</v>
      </c>
      <c r="D32" s="31"/>
      <c r="E32" s="24"/>
      <c r="F32" s="32">
        <v>6</v>
      </c>
      <c r="G32" s="24">
        <f t="shared" si="2"/>
        <v>198</v>
      </c>
      <c r="H32" s="32">
        <v>6</v>
      </c>
      <c r="I32" s="24">
        <f t="shared" si="3"/>
        <v>192</v>
      </c>
      <c r="J32" s="32">
        <f t="shared" si="0"/>
        <v>12</v>
      </c>
      <c r="K32" s="24">
        <f t="shared" si="0"/>
        <v>390</v>
      </c>
      <c r="L32" s="71"/>
    </row>
    <row r="33" spans="2:24" s="40" customFormat="1" ht="21" customHeight="1" thickBot="1">
      <c r="B33" s="13">
        <v>27</v>
      </c>
      <c r="C33" s="23" t="s">
        <v>42</v>
      </c>
      <c r="D33" s="31"/>
      <c r="E33" s="24"/>
      <c r="F33" s="32">
        <v>6</v>
      </c>
      <c r="G33" s="24">
        <f t="shared" si="2"/>
        <v>198</v>
      </c>
      <c r="H33" s="32">
        <v>6</v>
      </c>
      <c r="I33" s="24">
        <f t="shared" si="3"/>
        <v>192</v>
      </c>
      <c r="J33" s="32">
        <f t="shared" si="0"/>
        <v>12</v>
      </c>
      <c r="K33" s="24">
        <f t="shared" si="0"/>
        <v>390</v>
      </c>
      <c r="L33" s="72"/>
    </row>
    <row r="34" spans="2:24" s="40" customFormat="1" ht="16.2" thickBot="1">
      <c r="B34" s="74" t="s">
        <v>24</v>
      </c>
      <c r="C34" s="75"/>
      <c r="D34" s="33">
        <f>SUM(D7:D33)</f>
        <v>28</v>
      </c>
      <c r="E34" s="18"/>
      <c r="F34" s="33">
        <f>SUM(F7:F33)</f>
        <v>30</v>
      </c>
      <c r="G34" s="18"/>
      <c r="H34" s="33">
        <f>SUM(H7:H33)</f>
        <v>28</v>
      </c>
      <c r="I34" s="18"/>
      <c r="J34" s="33">
        <f>SUM(D34,F34,H34)</f>
        <v>86</v>
      </c>
      <c r="K34" s="19"/>
      <c r="L34" s="30"/>
    </row>
    <row r="35" spans="2:24" s="40" customFormat="1" ht="15.6">
      <c r="B35" s="76" t="s">
        <v>25</v>
      </c>
      <c r="C35" s="77"/>
      <c r="D35" s="35">
        <v>28</v>
      </c>
      <c r="E35" s="19"/>
      <c r="F35" s="33">
        <v>30</v>
      </c>
      <c r="G35" s="19"/>
      <c r="H35" s="33">
        <v>28</v>
      </c>
      <c r="I35" s="19"/>
      <c r="J35" s="33">
        <f>SUM(D35,F35,H35)</f>
        <v>86</v>
      </c>
      <c r="K35" s="19"/>
      <c r="L35" s="30"/>
    </row>
    <row r="36" spans="2:24" s="40" customFormat="1" ht="20.25" customHeight="1">
      <c r="B36" s="78" t="s">
        <v>26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24" s="53" customFormat="1" ht="16.95" customHeight="1">
      <c r="C37" s="52" t="s">
        <v>66</v>
      </c>
      <c r="D37" s="79" t="s">
        <v>67</v>
      </c>
      <c r="E37" s="79"/>
      <c r="F37" s="79"/>
      <c r="G37" s="79"/>
      <c r="H37" s="79"/>
      <c r="I37" s="79"/>
      <c r="J37" s="79"/>
      <c r="K37" s="79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s="40" customFormat="1" ht="15.6">
      <c r="C38" s="43" t="s">
        <v>31</v>
      </c>
      <c r="D38" s="44">
        <v>2</v>
      </c>
      <c r="E38" s="44"/>
      <c r="F38" s="44">
        <v>2</v>
      </c>
      <c r="G38" s="44"/>
      <c r="H38" s="44">
        <v>2</v>
      </c>
      <c r="I38" s="43"/>
      <c r="J38" s="32">
        <f t="shared" ref="J38" si="4">SUM(D38,F38,H38)</f>
        <v>6</v>
      </c>
      <c r="K38" s="43"/>
      <c r="L38" s="43"/>
    </row>
    <row r="39" spans="2:24" s="40" customFormat="1" ht="15.6">
      <c r="C39" s="68" t="s">
        <v>82</v>
      </c>
      <c r="D39" s="69"/>
      <c r="E39" s="69"/>
      <c r="F39" s="69"/>
      <c r="G39" s="69"/>
      <c r="H39" s="70"/>
      <c r="I39" s="67"/>
      <c r="J39" s="34"/>
      <c r="K39" s="67"/>
      <c r="L39" s="67"/>
    </row>
    <row r="40" spans="2:24" s="40" customFormat="1">
      <c r="C40" s="68" t="s">
        <v>32</v>
      </c>
      <c r="D40" s="69"/>
      <c r="E40" s="69"/>
      <c r="F40" s="69"/>
      <c r="G40" s="69"/>
      <c r="H40" s="70"/>
    </row>
    <row r="41" spans="2:24" s="40" customFormat="1">
      <c r="C41" s="68" t="s">
        <v>69</v>
      </c>
      <c r="D41" s="69"/>
      <c r="E41" s="69"/>
      <c r="F41" s="69"/>
      <c r="G41" s="69"/>
      <c r="H41" s="70"/>
    </row>
    <row r="42" spans="2:24" s="40" customFormat="1" ht="15.75" customHeight="1">
      <c r="C42" s="68" t="s">
        <v>65</v>
      </c>
      <c r="D42" s="69"/>
      <c r="E42" s="69"/>
      <c r="F42" s="69"/>
      <c r="G42" s="69"/>
      <c r="H42" s="69"/>
      <c r="I42" s="69"/>
      <c r="J42" s="69"/>
      <c r="K42" s="70"/>
    </row>
    <row r="43" spans="2:24" s="40" customFormat="1"/>
    <row r="44" spans="2:24" s="40" customFormat="1">
      <c r="C44" s="40" t="s">
        <v>72</v>
      </c>
    </row>
  </sheetData>
  <mergeCells count="20"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C40:H40"/>
    <mergeCell ref="C41:H41"/>
    <mergeCell ref="C42:K42"/>
    <mergeCell ref="L21:L30"/>
    <mergeCell ref="L31:L33"/>
    <mergeCell ref="B34:C34"/>
    <mergeCell ref="B35:C35"/>
    <mergeCell ref="B36:L36"/>
    <mergeCell ref="D37:K37"/>
    <mergeCell ref="C39:H39"/>
  </mergeCells>
  <pageMargins left="0.98425196850393704" right="0.51181102362204722" top="0.24" bottom="0.27" header="0.15748031496062992" footer="0.19685039370078741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6"/>
  <sheetViews>
    <sheetView topLeftCell="A6" workbookViewId="0">
      <selection activeCell="N26" sqref="N26"/>
    </sheetView>
  </sheetViews>
  <sheetFormatPr defaultColWidth="9.109375" defaultRowHeight="14.4"/>
  <cols>
    <col min="1" max="1" width="9.109375" style="46"/>
    <col min="2" max="2" width="3.33203125" style="46" bestFit="1" customWidth="1"/>
    <col min="3" max="3" width="35.6640625" style="46" customWidth="1"/>
    <col min="4" max="4" width="4.109375" style="46" customWidth="1"/>
    <col min="5" max="5" width="7.109375" style="46" customWidth="1"/>
    <col min="6" max="6" width="4.44140625" style="46" bestFit="1" customWidth="1"/>
    <col min="7" max="7" width="7.109375" style="46" customWidth="1"/>
    <col min="8" max="8" width="4.44140625" style="46" customWidth="1"/>
    <col min="9" max="9" width="6.109375" style="46" customWidth="1"/>
    <col min="10" max="11" width="6.44140625" style="46" bestFit="1" customWidth="1"/>
    <col min="12" max="12" width="13.44140625" style="46" customWidth="1"/>
    <col min="13" max="16384" width="9.109375" style="46"/>
  </cols>
  <sheetData>
    <row r="1" spans="2:12" s="40" customFormat="1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s="40" customFormat="1" ht="18" thickBot="1">
      <c r="B2" s="1"/>
      <c r="C2" s="38" t="s">
        <v>30</v>
      </c>
      <c r="D2" s="83" t="s">
        <v>0</v>
      </c>
      <c r="E2" s="83"/>
      <c r="F2" s="83"/>
      <c r="G2" s="83"/>
      <c r="H2" s="83"/>
      <c r="I2" s="83"/>
      <c r="J2" s="83"/>
      <c r="K2" s="84"/>
      <c r="L2" s="100" t="s">
        <v>1</v>
      </c>
    </row>
    <row r="3" spans="2:12" s="40" customFormat="1" ht="26.4" thickBot="1">
      <c r="B3" s="2"/>
      <c r="C3" s="41" t="s">
        <v>80</v>
      </c>
      <c r="D3" s="103" t="s">
        <v>2</v>
      </c>
      <c r="E3" s="104"/>
      <c r="F3" s="105" t="s">
        <v>3</v>
      </c>
      <c r="G3" s="106"/>
      <c r="H3" s="105" t="s">
        <v>4</v>
      </c>
      <c r="I3" s="106"/>
      <c r="J3" s="90" t="s">
        <v>5</v>
      </c>
      <c r="K3" s="92"/>
      <c r="L3" s="101"/>
    </row>
    <row r="4" spans="2:12" s="40" customFormat="1" ht="15" thickBot="1">
      <c r="B4" s="2"/>
      <c r="C4" s="42"/>
      <c r="D4" s="93" t="s">
        <v>53</v>
      </c>
      <c r="E4" s="94"/>
      <c r="F4" s="95" t="s">
        <v>70</v>
      </c>
      <c r="G4" s="96"/>
      <c r="H4" s="95" t="s">
        <v>71</v>
      </c>
      <c r="I4" s="96"/>
      <c r="J4" s="39"/>
      <c r="K4" s="39"/>
      <c r="L4" s="101"/>
    </row>
    <row r="5" spans="2:12" s="40" customFormat="1">
      <c r="B5" s="3" t="s">
        <v>6</v>
      </c>
      <c r="C5" s="4" t="s">
        <v>7</v>
      </c>
      <c r="D5" s="5" t="s">
        <v>8</v>
      </c>
      <c r="E5" s="64" t="s">
        <v>9</v>
      </c>
      <c r="F5" s="5" t="s">
        <v>8</v>
      </c>
      <c r="G5" s="64" t="s">
        <v>9</v>
      </c>
      <c r="H5" s="5" t="s">
        <v>8</v>
      </c>
      <c r="I5" s="64" t="s">
        <v>9</v>
      </c>
      <c r="J5" s="6" t="s">
        <v>8</v>
      </c>
      <c r="K5" s="20" t="s">
        <v>9</v>
      </c>
      <c r="L5" s="101"/>
    </row>
    <row r="6" spans="2:12" s="40" customFormat="1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102"/>
    </row>
    <row r="7" spans="2:12" s="40" customFormat="1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27" si="0">SUM(D7,F7,H7)</f>
        <v>5</v>
      </c>
      <c r="K7" s="24">
        <f t="shared" si="0"/>
        <v>164</v>
      </c>
      <c r="L7" s="26">
        <v>160</v>
      </c>
    </row>
    <row r="8" spans="2:12" s="40" customFormat="1" ht="15.6">
      <c r="B8" s="13">
        <v>2</v>
      </c>
      <c r="C8" s="14" t="s">
        <v>27</v>
      </c>
      <c r="D8" s="31">
        <v>1</v>
      </c>
      <c r="E8" s="24">
        <f t="shared" ref="E8:E27" si="1">D8*33</f>
        <v>33</v>
      </c>
      <c r="F8" s="32">
        <v>2</v>
      </c>
      <c r="G8" s="24">
        <f t="shared" ref="G8:G27" si="2">F8*33</f>
        <v>66</v>
      </c>
      <c r="H8" s="32">
        <v>1</v>
      </c>
      <c r="I8" s="24">
        <f t="shared" ref="I8:I27" si="3">H8*32</f>
        <v>32</v>
      </c>
      <c r="J8" s="32">
        <f t="shared" si="0"/>
        <v>4</v>
      </c>
      <c r="K8" s="24">
        <f t="shared" si="0"/>
        <v>131</v>
      </c>
      <c r="L8" s="62">
        <v>130</v>
      </c>
    </row>
    <row r="9" spans="2:12" s="40" customFormat="1" ht="15.6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>
        <f t="shared" si="3"/>
        <v>0</v>
      </c>
      <c r="J9" s="32">
        <f t="shared" si="0"/>
        <v>2</v>
      </c>
      <c r="K9" s="24">
        <f t="shared" si="0"/>
        <v>66</v>
      </c>
      <c r="L9" s="27">
        <v>60</v>
      </c>
    </row>
    <row r="10" spans="2:12" s="40" customFormat="1" ht="15.6">
      <c r="B10" s="13">
        <v>4</v>
      </c>
      <c r="C10" s="15" t="s">
        <v>14</v>
      </c>
      <c r="D10" s="31"/>
      <c r="E10" s="24">
        <f t="shared" si="1"/>
        <v>0</v>
      </c>
      <c r="F10" s="32"/>
      <c r="G10" s="24">
        <f t="shared" si="2"/>
        <v>0</v>
      </c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27">
        <v>30</v>
      </c>
    </row>
    <row r="11" spans="2:12" s="40" customFormat="1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>
        <f t="shared" si="3"/>
        <v>0</v>
      </c>
      <c r="J11" s="32">
        <f t="shared" si="0"/>
        <v>2</v>
      </c>
      <c r="K11" s="24">
        <f t="shared" si="0"/>
        <v>66</v>
      </c>
      <c r="L11" s="28">
        <v>60</v>
      </c>
    </row>
    <row r="12" spans="2:12" s="40" customFormat="1" ht="15.6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>
        <f t="shared" si="2"/>
        <v>0</v>
      </c>
      <c r="H12" s="32"/>
      <c r="I12" s="24">
        <f t="shared" si="3"/>
        <v>0</v>
      </c>
      <c r="J12" s="32">
        <f t="shared" si="0"/>
        <v>1</v>
      </c>
      <c r="K12" s="24">
        <f t="shared" si="0"/>
        <v>33</v>
      </c>
      <c r="L12" s="28">
        <v>30</v>
      </c>
    </row>
    <row r="13" spans="2:12" s="40" customFormat="1" ht="15.6">
      <c r="B13" s="13">
        <v>7</v>
      </c>
      <c r="C13" s="15" t="s">
        <v>17</v>
      </c>
      <c r="D13" s="31">
        <v>1</v>
      </c>
      <c r="E13" s="24">
        <f t="shared" si="1"/>
        <v>33</v>
      </c>
      <c r="F13" s="32"/>
      <c r="G13" s="24">
        <f t="shared" si="2"/>
        <v>0</v>
      </c>
      <c r="H13" s="32"/>
      <c r="I13" s="24">
        <f t="shared" si="3"/>
        <v>0</v>
      </c>
      <c r="J13" s="32">
        <f t="shared" si="0"/>
        <v>1</v>
      </c>
      <c r="K13" s="24">
        <f t="shared" si="0"/>
        <v>33</v>
      </c>
      <c r="L13" s="28">
        <v>30</v>
      </c>
    </row>
    <row r="14" spans="2:12" s="40" customFormat="1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>
        <f t="shared" si="2"/>
        <v>0</v>
      </c>
      <c r="H14" s="32"/>
      <c r="I14" s="24">
        <f t="shared" si="3"/>
        <v>0</v>
      </c>
      <c r="J14" s="32">
        <f t="shared" si="0"/>
        <v>1</v>
      </c>
      <c r="K14" s="24">
        <f t="shared" si="0"/>
        <v>33</v>
      </c>
      <c r="L14" s="28">
        <v>30</v>
      </c>
    </row>
    <row r="15" spans="2:12" s="40" customFormat="1" ht="15.6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>
        <f t="shared" si="2"/>
        <v>0</v>
      </c>
      <c r="H15" s="32"/>
      <c r="I15" s="24">
        <f t="shared" si="3"/>
        <v>0</v>
      </c>
      <c r="J15" s="32">
        <f t="shared" si="0"/>
        <v>1</v>
      </c>
      <c r="K15" s="24">
        <f t="shared" si="0"/>
        <v>33</v>
      </c>
      <c r="L15" s="28">
        <v>30</v>
      </c>
    </row>
    <row r="16" spans="2:12" s="40" customFormat="1" ht="15.6">
      <c r="B16" s="13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 t="shared" si="0"/>
        <v>131</v>
      </c>
      <c r="L16" s="28">
        <v>130</v>
      </c>
    </row>
    <row r="17" spans="2:24" s="40" customFormat="1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>
        <f t="shared" si="2"/>
        <v>0</v>
      </c>
      <c r="H17" s="32"/>
      <c r="I17" s="24">
        <f t="shared" si="3"/>
        <v>0</v>
      </c>
      <c r="J17" s="32">
        <f t="shared" si="0"/>
        <v>1</v>
      </c>
      <c r="K17" s="24">
        <f t="shared" si="0"/>
        <v>33</v>
      </c>
      <c r="L17" s="28">
        <v>30</v>
      </c>
    </row>
    <row r="18" spans="2:24" s="40" customFormat="1" ht="15.6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28">
        <v>290</v>
      </c>
    </row>
    <row r="19" spans="2:24" s="40" customFormat="1" ht="15.6">
      <c r="B19" s="13">
        <v>13</v>
      </c>
      <c r="C19" s="14" t="s">
        <v>23</v>
      </c>
      <c r="D19" s="31">
        <v>1</v>
      </c>
      <c r="E19" s="24">
        <f t="shared" si="1"/>
        <v>33</v>
      </c>
      <c r="F19" s="32"/>
      <c r="G19" s="24">
        <f t="shared" si="2"/>
        <v>0</v>
      </c>
      <c r="H19" s="32"/>
      <c r="I19" s="24">
        <f t="shared" si="3"/>
        <v>0</v>
      </c>
      <c r="J19" s="32">
        <f t="shared" si="0"/>
        <v>1</v>
      </c>
      <c r="K19" s="24">
        <f t="shared" si="0"/>
        <v>33</v>
      </c>
      <c r="L19" s="28">
        <v>30</v>
      </c>
    </row>
    <row r="20" spans="2:24" s="40" customFormat="1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28">
        <v>95</v>
      </c>
    </row>
    <row r="21" spans="2:24" s="40" customFormat="1" ht="15.6">
      <c r="B21" s="13">
        <v>15</v>
      </c>
      <c r="C21" s="17" t="s">
        <v>45</v>
      </c>
      <c r="D21" s="31">
        <v>2</v>
      </c>
      <c r="E21" s="24">
        <f t="shared" si="1"/>
        <v>66</v>
      </c>
      <c r="F21" s="32"/>
      <c r="G21" s="24">
        <f t="shared" si="2"/>
        <v>0</v>
      </c>
      <c r="H21" s="32"/>
      <c r="I21" s="24">
        <f t="shared" si="3"/>
        <v>0</v>
      </c>
      <c r="J21" s="32">
        <v>1</v>
      </c>
      <c r="K21" s="24">
        <f t="shared" si="0"/>
        <v>66</v>
      </c>
      <c r="L21" s="97"/>
    </row>
    <row r="22" spans="2:24" s="40" customFormat="1" ht="15.6">
      <c r="B22" s="13">
        <v>16</v>
      </c>
      <c r="C22" s="17" t="s">
        <v>46</v>
      </c>
      <c r="D22" s="31">
        <v>1</v>
      </c>
      <c r="E22" s="24">
        <f t="shared" si="1"/>
        <v>33</v>
      </c>
      <c r="F22" s="32"/>
      <c r="G22" s="24">
        <f t="shared" si="2"/>
        <v>0</v>
      </c>
      <c r="H22" s="32"/>
      <c r="I22" s="24">
        <f t="shared" si="3"/>
        <v>0</v>
      </c>
      <c r="J22" s="32">
        <v>1</v>
      </c>
      <c r="K22" s="24">
        <f t="shared" si="0"/>
        <v>33</v>
      </c>
      <c r="L22" s="98"/>
    </row>
    <row r="23" spans="2:24" s="40" customFormat="1" ht="15.6">
      <c r="B23" s="13">
        <v>17</v>
      </c>
      <c r="C23" s="17" t="s">
        <v>47</v>
      </c>
      <c r="D23" s="31"/>
      <c r="E23" s="24">
        <f t="shared" si="1"/>
        <v>0</v>
      </c>
      <c r="F23" s="32">
        <v>2</v>
      </c>
      <c r="G23" s="24">
        <f t="shared" si="2"/>
        <v>66</v>
      </c>
      <c r="H23" s="32">
        <v>1</v>
      </c>
      <c r="I23" s="24">
        <f t="shared" si="3"/>
        <v>32</v>
      </c>
      <c r="J23" s="32">
        <v>4</v>
      </c>
      <c r="K23" s="24">
        <f t="shared" si="0"/>
        <v>98</v>
      </c>
      <c r="L23" s="98"/>
    </row>
    <row r="24" spans="2:24" s="40" customFormat="1" ht="15.6">
      <c r="B24" s="13">
        <v>18</v>
      </c>
      <c r="C24" s="17" t="s">
        <v>48</v>
      </c>
      <c r="D24" s="32">
        <v>1</v>
      </c>
      <c r="E24" s="24">
        <f t="shared" si="1"/>
        <v>33</v>
      </c>
      <c r="F24" s="32">
        <v>4</v>
      </c>
      <c r="G24" s="24">
        <f t="shared" si="2"/>
        <v>132</v>
      </c>
      <c r="H24" s="32">
        <v>3</v>
      </c>
      <c r="I24" s="24">
        <f t="shared" si="3"/>
        <v>96</v>
      </c>
      <c r="J24" s="32">
        <v>8</v>
      </c>
      <c r="K24" s="24">
        <f t="shared" si="0"/>
        <v>261</v>
      </c>
      <c r="L24" s="98"/>
    </row>
    <row r="25" spans="2:24" s="40" customFormat="1" ht="15.6">
      <c r="B25" s="13">
        <v>19</v>
      </c>
      <c r="C25" s="17" t="s">
        <v>49</v>
      </c>
      <c r="D25" s="31"/>
      <c r="E25" s="24">
        <f t="shared" si="1"/>
        <v>0</v>
      </c>
      <c r="F25" s="32"/>
      <c r="G25" s="24">
        <f t="shared" si="2"/>
        <v>0</v>
      </c>
      <c r="H25" s="32">
        <v>3</v>
      </c>
      <c r="I25" s="24">
        <f t="shared" si="3"/>
        <v>96</v>
      </c>
      <c r="J25" s="32">
        <v>3</v>
      </c>
      <c r="K25" s="24">
        <f t="shared" si="0"/>
        <v>96</v>
      </c>
      <c r="L25" s="98"/>
    </row>
    <row r="26" spans="2:24" s="40" customFormat="1" ht="15.6">
      <c r="B26" s="13">
        <v>20</v>
      </c>
      <c r="C26" s="15" t="s">
        <v>50</v>
      </c>
      <c r="D26" s="32">
        <v>1</v>
      </c>
      <c r="E26" s="24">
        <f t="shared" si="1"/>
        <v>33</v>
      </c>
      <c r="F26" s="32">
        <v>1</v>
      </c>
      <c r="G26" s="24">
        <f t="shared" si="2"/>
        <v>33</v>
      </c>
      <c r="H26" s="32">
        <v>1</v>
      </c>
      <c r="I26" s="24">
        <f t="shared" si="3"/>
        <v>32</v>
      </c>
      <c r="J26" s="32">
        <v>3</v>
      </c>
      <c r="K26" s="24">
        <f t="shared" si="0"/>
        <v>98</v>
      </c>
      <c r="L26" s="99"/>
    </row>
    <row r="27" spans="2:24" s="40" customFormat="1" ht="20.25" customHeight="1" thickBot="1">
      <c r="B27" s="13">
        <v>21</v>
      </c>
      <c r="C27" s="23" t="s">
        <v>34</v>
      </c>
      <c r="D27" s="31">
        <v>7</v>
      </c>
      <c r="E27" s="24">
        <f t="shared" si="1"/>
        <v>231</v>
      </c>
      <c r="F27" s="32">
        <v>11</v>
      </c>
      <c r="G27" s="24">
        <f t="shared" si="2"/>
        <v>363</v>
      </c>
      <c r="H27" s="25">
        <v>12</v>
      </c>
      <c r="I27" s="24">
        <f t="shared" si="3"/>
        <v>384</v>
      </c>
      <c r="J27" s="25">
        <f t="shared" si="0"/>
        <v>30</v>
      </c>
      <c r="K27" s="24">
        <f t="shared" si="0"/>
        <v>978</v>
      </c>
      <c r="L27" s="29"/>
    </row>
    <row r="28" spans="2:24" s="40" customFormat="1" ht="16.2" thickBot="1">
      <c r="B28" s="74" t="s">
        <v>24</v>
      </c>
      <c r="C28" s="75"/>
      <c r="D28" s="33">
        <f>SUM(D7:D27)</f>
        <v>28</v>
      </c>
      <c r="E28" s="34"/>
      <c r="F28" s="33">
        <f>SUM(F7:F27)</f>
        <v>30</v>
      </c>
      <c r="G28" s="34"/>
      <c r="H28" s="33">
        <f>SUM(H7:H27)</f>
        <v>28</v>
      </c>
      <c r="I28" s="34"/>
      <c r="J28" s="33">
        <f>SUM(J7:J27)</f>
        <v>86</v>
      </c>
      <c r="K28" s="19"/>
      <c r="L28" s="30"/>
    </row>
    <row r="29" spans="2:24" s="40" customFormat="1" ht="15.6">
      <c r="B29" s="76" t="s">
        <v>25</v>
      </c>
      <c r="C29" s="77"/>
      <c r="D29" s="35">
        <v>28</v>
      </c>
      <c r="E29" s="36"/>
      <c r="F29" s="33">
        <v>30</v>
      </c>
      <c r="G29" s="36"/>
      <c r="H29" s="33">
        <v>28</v>
      </c>
      <c r="I29" s="36"/>
      <c r="J29" s="33">
        <f>SUM(D29,F29,H29)</f>
        <v>86</v>
      </c>
      <c r="K29" s="19"/>
      <c r="L29" s="30"/>
    </row>
    <row r="30" spans="2:24" s="40" customFormat="1">
      <c r="B30" s="78" t="s">
        <v>26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4" s="53" customFormat="1" ht="16.95" customHeight="1">
      <c r="C31" s="52" t="s">
        <v>66</v>
      </c>
      <c r="D31" s="79" t="s">
        <v>67</v>
      </c>
      <c r="E31" s="79"/>
      <c r="F31" s="79"/>
      <c r="G31" s="79"/>
      <c r="H31" s="79"/>
      <c r="I31" s="79"/>
      <c r="J31" s="79"/>
      <c r="K31" s="79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2:24" s="40" customFormat="1" ht="15.6">
      <c r="C32" s="43" t="s">
        <v>31</v>
      </c>
      <c r="D32" s="44">
        <v>2</v>
      </c>
      <c r="E32" s="44"/>
      <c r="F32" s="44">
        <v>2</v>
      </c>
      <c r="G32" s="44"/>
      <c r="H32" s="44">
        <v>2</v>
      </c>
      <c r="I32" s="43"/>
      <c r="J32" s="32">
        <f t="shared" ref="J32" si="4">SUM(D32,F32,H32)</f>
        <v>6</v>
      </c>
      <c r="K32" s="43"/>
      <c r="L32" s="43"/>
    </row>
    <row r="33" spans="3:12" s="40" customFormat="1" ht="15.75" customHeight="1">
      <c r="C33" s="68" t="s">
        <v>84</v>
      </c>
      <c r="D33" s="69"/>
      <c r="E33" s="69"/>
      <c r="F33" s="69"/>
      <c r="G33" s="69"/>
      <c r="H33" s="69"/>
      <c r="I33" s="69"/>
      <c r="J33" s="69"/>
      <c r="K33" s="69"/>
      <c r="L33" s="70"/>
    </row>
    <row r="34" spans="3:12" s="40" customFormat="1" ht="12.6" customHeight="1">
      <c r="C34" s="68" t="s">
        <v>65</v>
      </c>
      <c r="D34" s="69"/>
      <c r="E34" s="69"/>
      <c r="F34" s="69"/>
      <c r="G34" s="69"/>
      <c r="H34" s="69"/>
      <c r="I34" s="69"/>
      <c r="J34" s="69"/>
      <c r="K34" s="69"/>
      <c r="L34" s="70"/>
    </row>
    <row r="35" spans="3:12" s="40" customFormat="1"/>
    <row r="36" spans="3:12" s="40" customFormat="1">
      <c r="C36" s="40" t="s">
        <v>72</v>
      </c>
    </row>
  </sheetData>
  <mergeCells count="17"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C34:L34"/>
    <mergeCell ref="C33:L33"/>
    <mergeCell ref="L21:L26"/>
    <mergeCell ref="B28:C28"/>
    <mergeCell ref="B29:C29"/>
    <mergeCell ref="B30:L30"/>
    <mergeCell ref="D31:K31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41"/>
  <sheetViews>
    <sheetView topLeftCell="A11" workbookViewId="0">
      <selection activeCell="N28" sqref="N28"/>
    </sheetView>
  </sheetViews>
  <sheetFormatPr defaultColWidth="9.109375" defaultRowHeight="14.4"/>
  <cols>
    <col min="1" max="1" width="3.109375" style="40" customWidth="1"/>
    <col min="2" max="2" width="3.33203125" style="40" bestFit="1" customWidth="1"/>
    <col min="3" max="3" width="46.6640625" style="40" customWidth="1"/>
    <col min="4" max="4" width="3.88671875" style="40" bestFit="1" customWidth="1"/>
    <col min="5" max="5" width="7.109375" style="40" customWidth="1"/>
    <col min="6" max="6" width="3.88671875" style="40" bestFit="1" customWidth="1"/>
    <col min="7" max="7" width="7" style="40" customWidth="1"/>
    <col min="8" max="8" width="3.88671875" style="40" bestFit="1" customWidth="1"/>
    <col min="9" max="9" width="6.44140625" style="40" customWidth="1"/>
    <col min="10" max="11" width="6.44140625" style="40" bestFit="1" customWidth="1"/>
    <col min="12" max="12" width="13.44140625" style="40" customWidth="1"/>
    <col min="13" max="16384" width="9.109375" style="40"/>
  </cols>
  <sheetData>
    <row r="1" spans="2:12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ht="35.4" thickBot="1">
      <c r="B2" s="1"/>
      <c r="C2" s="38" t="s">
        <v>29</v>
      </c>
      <c r="D2" s="114" t="s">
        <v>0</v>
      </c>
      <c r="E2" s="114"/>
      <c r="F2" s="114"/>
      <c r="G2" s="114"/>
      <c r="H2" s="114"/>
      <c r="I2" s="114"/>
      <c r="J2" s="114"/>
      <c r="K2" s="115"/>
      <c r="L2" s="86" t="s">
        <v>1</v>
      </c>
    </row>
    <row r="3" spans="2:12" ht="26.4" thickBot="1">
      <c r="B3" s="2"/>
      <c r="C3" s="41" t="s">
        <v>79</v>
      </c>
      <c r="D3" s="88" t="s">
        <v>2</v>
      </c>
      <c r="E3" s="89"/>
      <c r="F3" s="90" t="s">
        <v>3</v>
      </c>
      <c r="G3" s="91"/>
      <c r="H3" s="90" t="s">
        <v>4</v>
      </c>
      <c r="I3" s="91"/>
      <c r="J3" s="90" t="s">
        <v>5</v>
      </c>
      <c r="K3" s="92"/>
      <c r="L3" s="86"/>
    </row>
    <row r="4" spans="2:12" ht="15" thickBot="1">
      <c r="B4" s="2"/>
      <c r="C4" s="42"/>
      <c r="D4" s="93" t="s">
        <v>53</v>
      </c>
      <c r="E4" s="94"/>
      <c r="F4" s="95" t="s">
        <v>70</v>
      </c>
      <c r="G4" s="96"/>
      <c r="H4" s="95" t="s">
        <v>71</v>
      </c>
      <c r="I4" s="96"/>
      <c r="J4" s="39"/>
      <c r="K4" s="39"/>
      <c r="L4" s="86"/>
    </row>
    <row r="5" spans="2:12">
      <c r="B5" s="3" t="s">
        <v>6</v>
      </c>
      <c r="C5" s="37" t="s">
        <v>7</v>
      </c>
      <c r="D5" s="5" t="s">
        <v>8</v>
      </c>
      <c r="E5" s="64" t="s">
        <v>9</v>
      </c>
      <c r="F5" s="5" t="s">
        <v>8</v>
      </c>
      <c r="G5" s="64" t="s">
        <v>9</v>
      </c>
      <c r="H5" s="5" t="s">
        <v>8</v>
      </c>
      <c r="I5" s="64" t="s">
        <v>9</v>
      </c>
      <c r="J5" s="6" t="s">
        <v>8</v>
      </c>
      <c r="K5" s="20" t="s">
        <v>9</v>
      </c>
      <c r="L5" s="86"/>
    </row>
    <row r="6" spans="2:12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87"/>
    </row>
    <row r="7" spans="2:12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32" si="0">SUM(D7,F7,H7)</f>
        <v>5</v>
      </c>
      <c r="K7" s="24">
        <f t="shared" si="0"/>
        <v>164</v>
      </c>
      <c r="L7" s="64">
        <v>160</v>
      </c>
    </row>
    <row r="8" spans="2:12" ht="15.6">
      <c r="B8" s="13">
        <v>2</v>
      </c>
      <c r="C8" s="14" t="s">
        <v>54</v>
      </c>
      <c r="D8" s="31">
        <v>1</v>
      </c>
      <c r="E8" s="24">
        <f t="shared" ref="E8:E32" si="1">D8*33</f>
        <v>33</v>
      </c>
      <c r="F8" s="32">
        <v>2</v>
      </c>
      <c r="G8" s="24">
        <f t="shared" ref="G8:G32" si="2">F8*33</f>
        <v>66</v>
      </c>
      <c r="H8" s="32">
        <v>1</v>
      </c>
      <c r="I8" s="24">
        <f t="shared" ref="I8:I32" si="3">H8*32</f>
        <v>32</v>
      </c>
      <c r="J8" s="32">
        <f t="shared" si="0"/>
        <v>4</v>
      </c>
      <c r="K8" s="24">
        <f t="shared" si="0"/>
        <v>131</v>
      </c>
      <c r="L8" s="63">
        <v>130</v>
      </c>
    </row>
    <row r="9" spans="2:12" ht="15.6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/>
      <c r="J9" s="32">
        <f t="shared" si="0"/>
        <v>2</v>
      </c>
      <c r="K9" s="24">
        <f t="shared" si="0"/>
        <v>66</v>
      </c>
      <c r="L9" s="65">
        <v>60</v>
      </c>
    </row>
    <row r="10" spans="2:12" ht="15.6">
      <c r="B10" s="13">
        <v>4</v>
      </c>
      <c r="C10" s="15" t="s">
        <v>14</v>
      </c>
      <c r="D10" s="31"/>
      <c r="E10" s="24"/>
      <c r="F10" s="32"/>
      <c r="G10" s="24"/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65">
        <v>30</v>
      </c>
    </row>
    <row r="11" spans="2:12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/>
      <c r="J11" s="32">
        <f t="shared" si="0"/>
        <v>2</v>
      </c>
      <c r="K11" s="24">
        <f t="shared" si="0"/>
        <v>66</v>
      </c>
      <c r="L11" s="51">
        <v>60</v>
      </c>
    </row>
    <row r="12" spans="2:12" ht="15.6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/>
      <c r="H12" s="32"/>
      <c r="I12" s="24"/>
      <c r="J12" s="32">
        <f t="shared" si="0"/>
        <v>1</v>
      </c>
      <c r="K12" s="24">
        <f t="shared" si="0"/>
        <v>33</v>
      </c>
      <c r="L12" s="51">
        <v>30</v>
      </c>
    </row>
    <row r="13" spans="2:12" ht="15.6">
      <c r="B13" s="13">
        <v>7</v>
      </c>
      <c r="C13" s="15" t="s">
        <v>17</v>
      </c>
      <c r="D13" s="31">
        <v>1</v>
      </c>
      <c r="E13" s="24">
        <f t="shared" si="1"/>
        <v>33</v>
      </c>
      <c r="F13" s="32"/>
      <c r="G13" s="24"/>
      <c r="H13" s="32"/>
      <c r="I13" s="24"/>
      <c r="J13" s="32">
        <f t="shared" si="0"/>
        <v>1</v>
      </c>
      <c r="K13" s="24">
        <f t="shared" si="0"/>
        <v>33</v>
      </c>
      <c r="L13" s="51">
        <v>30</v>
      </c>
    </row>
    <row r="14" spans="2:12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/>
      <c r="H14" s="32"/>
      <c r="I14" s="24"/>
      <c r="J14" s="32">
        <f t="shared" si="0"/>
        <v>1</v>
      </c>
      <c r="K14" s="24">
        <f t="shared" si="0"/>
        <v>33</v>
      </c>
      <c r="L14" s="51">
        <v>30</v>
      </c>
    </row>
    <row r="15" spans="2:12" ht="15.6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/>
      <c r="H15" s="32"/>
      <c r="I15" s="24"/>
      <c r="J15" s="32">
        <f t="shared" si="0"/>
        <v>1</v>
      </c>
      <c r="K15" s="24">
        <f t="shared" si="0"/>
        <v>33</v>
      </c>
      <c r="L15" s="51">
        <v>30</v>
      </c>
    </row>
    <row r="16" spans="2:12" ht="15.6">
      <c r="B16" s="13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>SUM(E16,G16,I16)</f>
        <v>131</v>
      </c>
      <c r="L16" s="51">
        <v>130</v>
      </c>
    </row>
    <row r="17" spans="2:12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/>
      <c r="H17" s="32"/>
      <c r="I17" s="24"/>
      <c r="J17" s="32">
        <f t="shared" si="0"/>
        <v>1</v>
      </c>
      <c r="K17" s="24">
        <f t="shared" si="0"/>
        <v>33</v>
      </c>
      <c r="L17" s="51">
        <v>30</v>
      </c>
    </row>
    <row r="18" spans="2:12" ht="15.6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51">
        <v>290</v>
      </c>
    </row>
    <row r="19" spans="2:12" ht="15.6">
      <c r="B19" s="13">
        <v>13</v>
      </c>
      <c r="C19" s="14" t="s">
        <v>23</v>
      </c>
      <c r="D19" s="31">
        <v>1</v>
      </c>
      <c r="E19" s="24">
        <f t="shared" si="1"/>
        <v>33</v>
      </c>
      <c r="F19" s="32"/>
      <c r="G19" s="24"/>
      <c r="H19" s="32"/>
      <c r="I19" s="24"/>
      <c r="J19" s="32">
        <f t="shared" si="0"/>
        <v>1</v>
      </c>
      <c r="K19" s="24">
        <f t="shared" si="0"/>
        <v>33</v>
      </c>
      <c r="L19" s="51">
        <v>30</v>
      </c>
    </row>
    <row r="20" spans="2:12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51">
        <v>95</v>
      </c>
    </row>
    <row r="21" spans="2:12" ht="15.6">
      <c r="B21" s="13">
        <v>15</v>
      </c>
      <c r="C21" s="17" t="s">
        <v>55</v>
      </c>
      <c r="D21" s="31">
        <v>1</v>
      </c>
      <c r="E21" s="24">
        <f t="shared" si="1"/>
        <v>33</v>
      </c>
      <c r="F21" s="32"/>
      <c r="G21" s="24"/>
      <c r="H21" s="32"/>
      <c r="I21" s="24"/>
      <c r="J21" s="32">
        <f t="shared" si="0"/>
        <v>1</v>
      </c>
      <c r="K21" s="24">
        <f t="shared" si="0"/>
        <v>33</v>
      </c>
      <c r="L21" s="110"/>
    </row>
    <row r="22" spans="2:12" ht="15.6">
      <c r="B22" s="13">
        <v>16</v>
      </c>
      <c r="C22" s="17" t="s">
        <v>50</v>
      </c>
      <c r="D22" s="31"/>
      <c r="E22" s="24"/>
      <c r="F22" s="32"/>
      <c r="G22" s="24"/>
      <c r="H22" s="32">
        <v>1</v>
      </c>
      <c r="I22" s="24">
        <f t="shared" si="3"/>
        <v>32</v>
      </c>
      <c r="J22" s="32">
        <f t="shared" si="0"/>
        <v>1</v>
      </c>
      <c r="K22" s="24">
        <f t="shared" si="0"/>
        <v>32</v>
      </c>
      <c r="L22" s="111"/>
    </row>
    <row r="23" spans="2:12" ht="15.6">
      <c r="B23" s="13">
        <v>17</v>
      </c>
      <c r="C23" s="17" t="s">
        <v>56</v>
      </c>
      <c r="D23" s="31">
        <v>1</v>
      </c>
      <c r="E23" s="24">
        <f t="shared" si="1"/>
        <v>33</v>
      </c>
      <c r="F23" s="32"/>
      <c r="G23" s="24"/>
      <c r="H23" s="32"/>
      <c r="I23" s="24"/>
      <c r="J23" s="32">
        <f t="shared" si="0"/>
        <v>1</v>
      </c>
      <c r="K23" s="24">
        <f t="shared" si="0"/>
        <v>33</v>
      </c>
      <c r="L23" s="111"/>
    </row>
    <row r="24" spans="2:12" ht="15.6">
      <c r="B24" s="13">
        <v>18</v>
      </c>
      <c r="C24" s="17" t="s">
        <v>57</v>
      </c>
      <c r="D24" s="31"/>
      <c r="E24" s="24"/>
      <c r="F24" s="32"/>
      <c r="G24" s="24"/>
      <c r="H24" s="32">
        <v>1</v>
      </c>
      <c r="I24" s="24">
        <f t="shared" si="3"/>
        <v>32</v>
      </c>
      <c r="J24" s="32">
        <f t="shared" si="0"/>
        <v>1</v>
      </c>
      <c r="K24" s="24">
        <f t="shared" si="0"/>
        <v>32</v>
      </c>
      <c r="L24" s="111"/>
    </row>
    <row r="25" spans="2:12" ht="15.6">
      <c r="B25" s="13">
        <v>19</v>
      </c>
      <c r="C25" s="22" t="s">
        <v>58</v>
      </c>
      <c r="D25" s="31"/>
      <c r="E25" s="24"/>
      <c r="F25" s="32">
        <v>1</v>
      </c>
      <c r="G25" s="24">
        <f t="shared" si="2"/>
        <v>33</v>
      </c>
      <c r="H25" s="32">
        <v>3</v>
      </c>
      <c r="I25" s="24">
        <f t="shared" si="3"/>
        <v>96</v>
      </c>
      <c r="J25" s="32">
        <f t="shared" si="0"/>
        <v>4</v>
      </c>
      <c r="K25" s="24">
        <f t="shared" si="0"/>
        <v>129</v>
      </c>
      <c r="L25" s="111"/>
    </row>
    <row r="26" spans="2:12" ht="15.6">
      <c r="B26" s="13">
        <v>20</v>
      </c>
      <c r="C26" s="22" t="s">
        <v>59</v>
      </c>
      <c r="D26" s="31">
        <v>1</v>
      </c>
      <c r="E26" s="24">
        <f t="shared" si="1"/>
        <v>33</v>
      </c>
      <c r="F26" s="32"/>
      <c r="G26" s="24"/>
      <c r="H26" s="32"/>
      <c r="I26" s="24"/>
      <c r="J26" s="32">
        <f t="shared" si="0"/>
        <v>1</v>
      </c>
      <c r="K26" s="24">
        <f t="shared" si="0"/>
        <v>33</v>
      </c>
      <c r="L26" s="111"/>
    </row>
    <row r="27" spans="2:12" ht="15.6">
      <c r="B27" s="13">
        <v>21</v>
      </c>
      <c r="C27" s="17" t="s">
        <v>35</v>
      </c>
      <c r="D27" s="31">
        <v>1</v>
      </c>
      <c r="E27" s="24"/>
      <c r="F27" s="32">
        <v>1</v>
      </c>
      <c r="G27" s="24">
        <f t="shared" si="2"/>
        <v>33</v>
      </c>
      <c r="H27" s="32"/>
      <c r="I27" s="24">
        <f t="shared" si="3"/>
        <v>0</v>
      </c>
      <c r="J27" s="32">
        <f t="shared" si="0"/>
        <v>2</v>
      </c>
      <c r="K27" s="24">
        <f t="shared" si="0"/>
        <v>33</v>
      </c>
      <c r="L27" s="111"/>
    </row>
    <row r="28" spans="2:12" ht="28.2">
      <c r="B28" s="13">
        <v>22</v>
      </c>
      <c r="C28" s="22" t="s">
        <v>64</v>
      </c>
      <c r="D28" s="31"/>
      <c r="E28" s="24"/>
      <c r="F28" s="32">
        <v>1</v>
      </c>
      <c r="G28" s="24">
        <f t="shared" si="2"/>
        <v>33</v>
      </c>
      <c r="H28" s="32">
        <v>1</v>
      </c>
      <c r="I28" s="24">
        <f t="shared" si="3"/>
        <v>32</v>
      </c>
      <c r="J28" s="32">
        <f t="shared" si="0"/>
        <v>2</v>
      </c>
      <c r="K28" s="24">
        <f t="shared" si="0"/>
        <v>65</v>
      </c>
      <c r="L28" s="111"/>
    </row>
    <row r="29" spans="2:12" ht="15.6">
      <c r="B29" s="13">
        <v>23</v>
      </c>
      <c r="C29" s="17" t="s">
        <v>60</v>
      </c>
      <c r="D29" s="31"/>
      <c r="E29" s="24"/>
      <c r="F29" s="32">
        <v>1</v>
      </c>
      <c r="G29" s="24">
        <f t="shared" si="2"/>
        <v>33</v>
      </c>
      <c r="H29" s="32"/>
      <c r="I29" s="24"/>
      <c r="J29" s="32">
        <f t="shared" si="0"/>
        <v>1</v>
      </c>
      <c r="K29" s="24">
        <f t="shared" si="0"/>
        <v>33</v>
      </c>
      <c r="L29" s="111"/>
    </row>
    <row r="30" spans="2:12" ht="15.6">
      <c r="B30" s="13">
        <v>24</v>
      </c>
      <c r="C30" s="17" t="s">
        <v>61</v>
      </c>
      <c r="D30" s="31">
        <v>2</v>
      </c>
      <c r="E30" s="24">
        <f t="shared" si="1"/>
        <v>66</v>
      </c>
      <c r="F30" s="32">
        <v>2</v>
      </c>
      <c r="G30" s="24">
        <f t="shared" si="2"/>
        <v>66</v>
      </c>
      <c r="H30" s="32">
        <v>2</v>
      </c>
      <c r="I30" s="24">
        <f t="shared" si="3"/>
        <v>64</v>
      </c>
      <c r="J30" s="32">
        <f t="shared" si="0"/>
        <v>6</v>
      </c>
      <c r="K30" s="24">
        <f t="shared" si="0"/>
        <v>196</v>
      </c>
      <c r="L30" s="112"/>
    </row>
    <row r="31" spans="2:12" ht="27" customHeight="1">
      <c r="B31" s="13">
        <v>25</v>
      </c>
      <c r="C31" s="22" t="s">
        <v>62</v>
      </c>
      <c r="D31" s="31">
        <v>6</v>
      </c>
      <c r="E31" s="24"/>
      <c r="F31" s="32">
        <v>6</v>
      </c>
      <c r="G31" s="24">
        <f t="shared" si="2"/>
        <v>198</v>
      </c>
      <c r="H31" s="32"/>
      <c r="I31" s="24">
        <f t="shared" si="3"/>
        <v>0</v>
      </c>
      <c r="J31" s="32">
        <f t="shared" si="0"/>
        <v>12</v>
      </c>
      <c r="K31" s="24">
        <f>SUM(E31,G31,I31)</f>
        <v>198</v>
      </c>
      <c r="L31" s="113"/>
    </row>
    <row r="32" spans="2:12" ht="28.8" thickBot="1">
      <c r="B32" s="13">
        <v>26</v>
      </c>
      <c r="C32" s="22" t="s">
        <v>63</v>
      </c>
      <c r="D32" s="31"/>
      <c r="E32" s="24">
        <f t="shared" si="1"/>
        <v>0</v>
      </c>
      <c r="F32" s="32">
        <v>6</v>
      </c>
      <c r="G32" s="24">
        <f t="shared" si="2"/>
        <v>198</v>
      </c>
      <c r="H32" s="32">
        <v>12</v>
      </c>
      <c r="I32" s="24">
        <f t="shared" si="3"/>
        <v>384</v>
      </c>
      <c r="J32" s="32">
        <f t="shared" si="0"/>
        <v>18</v>
      </c>
      <c r="K32" s="24">
        <f t="shared" si="0"/>
        <v>582</v>
      </c>
      <c r="L32" s="113"/>
    </row>
    <row r="33" spans="2:24" ht="16.2" thickBot="1">
      <c r="B33" s="74" t="s">
        <v>24</v>
      </c>
      <c r="C33" s="75"/>
      <c r="D33" s="33">
        <f>SUM(D7:D32)</f>
        <v>28</v>
      </c>
      <c r="E33" s="18"/>
      <c r="F33" s="33">
        <f>SUM(F7:F32)</f>
        <v>30</v>
      </c>
      <c r="G33" s="18"/>
      <c r="H33" s="33">
        <f>SUM(H7:H32)</f>
        <v>28</v>
      </c>
      <c r="I33" s="18"/>
      <c r="J33" s="33">
        <f>SUM(D33,F33,H33)</f>
        <v>86</v>
      </c>
      <c r="K33" s="19"/>
      <c r="L33" s="30"/>
    </row>
    <row r="34" spans="2:24" ht="15.6">
      <c r="B34" s="76" t="s">
        <v>25</v>
      </c>
      <c r="C34" s="77"/>
      <c r="D34" s="35">
        <v>28</v>
      </c>
      <c r="E34" s="19"/>
      <c r="F34" s="33">
        <v>30</v>
      </c>
      <c r="G34" s="19"/>
      <c r="H34" s="33">
        <v>28</v>
      </c>
      <c r="I34" s="19"/>
      <c r="J34" s="33">
        <f>SUM(D34,F34,H34)</f>
        <v>86</v>
      </c>
      <c r="K34" s="19"/>
      <c r="L34" s="30"/>
    </row>
    <row r="35" spans="2:24" ht="15" customHeight="1">
      <c r="B35" s="78" t="s">
        <v>26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24" s="53" customFormat="1" ht="16.95" customHeight="1">
      <c r="C36" s="52" t="s">
        <v>66</v>
      </c>
      <c r="D36" s="79" t="s">
        <v>67</v>
      </c>
      <c r="E36" s="79"/>
      <c r="F36" s="79"/>
      <c r="G36" s="79"/>
      <c r="H36" s="79"/>
      <c r="I36" s="79"/>
      <c r="J36" s="79"/>
      <c r="K36" s="7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2:24" ht="16.5" customHeight="1">
      <c r="C37" s="43" t="s">
        <v>31</v>
      </c>
      <c r="D37" s="44">
        <v>2</v>
      </c>
      <c r="E37" s="44"/>
      <c r="F37" s="44">
        <v>2</v>
      </c>
      <c r="G37" s="44"/>
      <c r="H37" s="44">
        <v>2</v>
      </c>
      <c r="I37" s="43"/>
      <c r="J37" s="32">
        <f t="shared" ref="J37" si="4">SUM(D37,F37,H37)</f>
        <v>6</v>
      </c>
      <c r="K37" s="43"/>
      <c r="L37" s="43"/>
    </row>
    <row r="38" spans="2:24" ht="16.5" customHeight="1">
      <c r="C38" s="68" t="s">
        <v>84</v>
      </c>
      <c r="D38" s="69"/>
      <c r="E38" s="69"/>
      <c r="F38" s="69"/>
      <c r="G38" s="69"/>
      <c r="H38" s="70"/>
      <c r="I38" s="67"/>
      <c r="J38" s="34"/>
      <c r="K38" s="67"/>
      <c r="L38" s="67"/>
    </row>
    <row r="39" spans="2:24">
      <c r="C39" s="107" t="s">
        <v>32</v>
      </c>
      <c r="D39" s="108"/>
      <c r="E39" s="108"/>
      <c r="F39" s="108"/>
      <c r="G39" s="108"/>
      <c r="H39" s="109"/>
    </row>
    <row r="40" spans="2:24" ht="12.6" customHeight="1">
      <c r="C40" s="68" t="s">
        <v>65</v>
      </c>
      <c r="D40" s="69"/>
      <c r="E40" s="69"/>
      <c r="F40" s="69"/>
      <c r="G40" s="69"/>
      <c r="H40" s="69"/>
      <c r="I40" s="69"/>
      <c r="J40" s="69"/>
      <c r="K40" s="70"/>
    </row>
    <row r="41" spans="2:24">
      <c r="C41" s="40" t="s">
        <v>72</v>
      </c>
    </row>
  </sheetData>
  <mergeCells count="19"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C39:H39"/>
    <mergeCell ref="C40:K40"/>
    <mergeCell ref="L21:L30"/>
    <mergeCell ref="L31:L32"/>
    <mergeCell ref="B33:C33"/>
    <mergeCell ref="B34:C34"/>
    <mergeCell ref="B35:L35"/>
    <mergeCell ref="D36:K36"/>
    <mergeCell ref="C38:H38"/>
  </mergeCells>
  <pageMargins left="0.98425196850393704" right="0.51181102362204722" top="0.25" bottom="0.24" header="0.15748031496062992" footer="0.19685039370078741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43"/>
  <sheetViews>
    <sheetView workbookViewId="0">
      <selection activeCell="D1" sqref="D1:L1"/>
    </sheetView>
  </sheetViews>
  <sheetFormatPr defaultColWidth="9.109375" defaultRowHeight="14.4"/>
  <cols>
    <col min="1" max="1" width="6.88671875" style="46" customWidth="1"/>
    <col min="2" max="2" width="3.33203125" style="46" bestFit="1" customWidth="1"/>
    <col min="3" max="3" width="50.88671875" style="46" customWidth="1"/>
    <col min="4" max="4" width="3.88671875" style="46" bestFit="1" customWidth="1"/>
    <col min="5" max="5" width="7.109375" style="46" customWidth="1"/>
    <col min="6" max="6" width="3.88671875" style="46" bestFit="1" customWidth="1"/>
    <col min="7" max="7" width="7" style="46" customWidth="1"/>
    <col min="8" max="8" width="3.88671875" style="46" bestFit="1" customWidth="1"/>
    <col min="9" max="9" width="6.44140625" style="46" customWidth="1"/>
    <col min="10" max="11" width="6.44140625" style="46" bestFit="1" customWidth="1"/>
    <col min="12" max="12" width="13.44140625" style="46" customWidth="1"/>
    <col min="13" max="16384" width="9.109375" style="46"/>
  </cols>
  <sheetData>
    <row r="1" spans="2:12" s="40" customFormat="1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s="40" customFormat="1" ht="35.4" thickBot="1">
      <c r="B2" s="1"/>
      <c r="C2" s="38" t="s">
        <v>36</v>
      </c>
      <c r="D2" s="83" t="s">
        <v>0</v>
      </c>
      <c r="E2" s="83"/>
      <c r="F2" s="83"/>
      <c r="G2" s="83"/>
      <c r="H2" s="83"/>
      <c r="I2" s="83"/>
      <c r="J2" s="83"/>
      <c r="K2" s="84"/>
      <c r="L2" s="85" t="s">
        <v>1</v>
      </c>
    </row>
    <row r="3" spans="2:12" s="40" customFormat="1" ht="26.4" thickBot="1">
      <c r="B3" s="2"/>
      <c r="C3" s="41" t="s">
        <v>78</v>
      </c>
      <c r="D3" s="88" t="s">
        <v>2</v>
      </c>
      <c r="E3" s="89"/>
      <c r="F3" s="90" t="s">
        <v>3</v>
      </c>
      <c r="G3" s="91"/>
      <c r="H3" s="90" t="s">
        <v>4</v>
      </c>
      <c r="I3" s="91"/>
      <c r="J3" s="90" t="s">
        <v>5</v>
      </c>
      <c r="K3" s="92"/>
      <c r="L3" s="86"/>
    </row>
    <row r="4" spans="2:12" s="40" customFormat="1" ht="15" thickBot="1">
      <c r="B4" s="2"/>
      <c r="C4" s="42"/>
      <c r="D4" s="93" t="s">
        <v>52</v>
      </c>
      <c r="E4" s="94"/>
      <c r="F4" s="95" t="s">
        <v>53</v>
      </c>
      <c r="G4" s="96"/>
      <c r="H4" s="95" t="s">
        <v>70</v>
      </c>
      <c r="I4" s="96"/>
      <c r="J4" s="39"/>
      <c r="K4" s="39"/>
      <c r="L4" s="86"/>
    </row>
    <row r="5" spans="2:12" s="40" customFormat="1">
      <c r="B5" s="3" t="s">
        <v>6</v>
      </c>
      <c r="C5" s="37" t="s">
        <v>7</v>
      </c>
      <c r="D5" s="5" t="s">
        <v>8</v>
      </c>
      <c r="E5" s="60" t="s">
        <v>9</v>
      </c>
      <c r="F5" s="5" t="s">
        <v>8</v>
      </c>
      <c r="G5" s="60" t="s">
        <v>9</v>
      </c>
      <c r="H5" s="5" t="s">
        <v>8</v>
      </c>
      <c r="I5" s="60" t="s">
        <v>9</v>
      </c>
      <c r="J5" s="6" t="s">
        <v>8</v>
      </c>
      <c r="K5" s="20" t="s">
        <v>9</v>
      </c>
      <c r="L5" s="86"/>
    </row>
    <row r="6" spans="2:12" s="40" customFormat="1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87"/>
    </row>
    <row r="7" spans="2:12" s="40" customFormat="1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33" si="0">SUM(D7,F7,H7)</f>
        <v>5</v>
      </c>
      <c r="K7" s="24">
        <f t="shared" si="0"/>
        <v>164</v>
      </c>
      <c r="L7" s="26">
        <v>160</v>
      </c>
    </row>
    <row r="8" spans="2:12" s="40" customFormat="1" ht="15.6">
      <c r="B8" s="13">
        <v>2</v>
      </c>
      <c r="C8" s="14" t="s">
        <v>54</v>
      </c>
      <c r="D8" s="31">
        <v>1</v>
      </c>
      <c r="E8" s="24">
        <f t="shared" ref="E8:E31" si="1">D8*33</f>
        <v>33</v>
      </c>
      <c r="F8" s="32">
        <v>2</v>
      </c>
      <c r="G8" s="24">
        <f t="shared" ref="G8:G33" si="2">F8*33</f>
        <v>66</v>
      </c>
      <c r="H8" s="32">
        <v>1</v>
      </c>
      <c r="I8" s="24">
        <f t="shared" ref="I8:I33" si="3">H8*32</f>
        <v>32</v>
      </c>
      <c r="J8" s="32">
        <f t="shared" si="0"/>
        <v>4</v>
      </c>
      <c r="K8" s="24">
        <f t="shared" si="0"/>
        <v>131</v>
      </c>
      <c r="L8" s="61">
        <v>130</v>
      </c>
    </row>
    <row r="9" spans="2:12" s="40" customFormat="1" ht="16.2" thickBot="1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/>
      <c r="J9" s="32">
        <f t="shared" si="0"/>
        <v>2</v>
      </c>
      <c r="K9" s="24">
        <f t="shared" si="0"/>
        <v>66</v>
      </c>
      <c r="L9" s="27">
        <v>60</v>
      </c>
    </row>
    <row r="10" spans="2:12" s="40" customFormat="1" ht="15.6">
      <c r="B10" s="11">
        <v>4</v>
      </c>
      <c r="C10" s="15" t="s">
        <v>14</v>
      </c>
      <c r="D10" s="31"/>
      <c r="E10" s="24"/>
      <c r="F10" s="32"/>
      <c r="G10" s="24"/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27">
        <v>30</v>
      </c>
    </row>
    <row r="11" spans="2:12" s="40" customFormat="1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/>
      <c r="J11" s="32">
        <f t="shared" si="0"/>
        <v>2</v>
      </c>
      <c r="K11" s="24">
        <f t="shared" si="0"/>
        <v>66</v>
      </c>
      <c r="L11" s="28">
        <v>60</v>
      </c>
    </row>
    <row r="12" spans="2:12" s="40" customFormat="1" ht="16.2" thickBot="1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/>
      <c r="H12" s="32"/>
      <c r="I12" s="24"/>
      <c r="J12" s="32">
        <f t="shared" si="0"/>
        <v>1</v>
      </c>
      <c r="K12" s="24">
        <f t="shared" si="0"/>
        <v>33</v>
      </c>
      <c r="L12" s="28">
        <v>30</v>
      </c>
    </row>
    <row r="13" spans="2:12" s="40" customFormat="1" ht="15.6">
      <c r="B13" s="11">
        <v>7</v>
      </c>
      <c r="C13" s="15" t="s">
        <v>17</v>
      </c>
      <c r="D13" s="31">
        <v>1</v>
      </c>
      <c r="E13" s="24">
        <f t="shared" si="1"/>
        <v>33</v>
      </c>
      <c r="F13" s="32"/>
      <c r="G13" s="24"/>
      <c r="H13" s="32"/>
      <c r="I13" s="24"/>
      <c r="J13" s="32">
        <f t="shared" si="0"/>
        <v>1</v>
      </c>
      <c r="K13" s="24">
        <f t="shared" si="0"/>
        <v>33</v>
      </c>
      <c r="L13" s="28">
        <v>30</v>
      </c>
    </row>
    <row r="14" spans="2:12" s="40" customFormat="1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/>
      <c r="H14" s="32"/>
      <c r="I14" s="24"/>
      <c r="J14" s="32">
        <f t="shared" si="0"/>
        <v>1</v>
      </c>
      <c r="K14" s="24">
        <f t="shared" si="0"/>
        <v>33</v>
      </c>
      <c r="L14" s="28">
        <v>30</v>
      </c>
    </row>
    <row r="15" spans="2:12" s="40" customFormat="1" ht="16.2" thickBot="1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/>
      <c r="H15" s="32"/>
      <c r="I15" s="24"/>
      <c r="J15" s="32">
        <f t="shared" si="0"/>
        <v>1</v>
      </c>
      <c r="K15" s="24">
        <f t="shared" si="0"/>
        <v>33</v>
      </c>
      <c r="L15" s="28">
        <v>30</v>
      </c>
    </row>
    <row r="16" spans="2:12" s="40" customFormat="1" ht="15.6">
      <c r="B16" s="11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 t="shared" si="0"/>
        <v>131</v>
      </c>
      <c r="L16" s="28">
        <v>130</v>
      </c>
    </row>
    <row r="17" spans="2:12" s="40" customFormat="1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/>
      <c r="H17" s="32"/>
      <c r="I17" s="24"/>
      <c r="J17" s="32">
        <f t="shared" si="0"/>
        <v>1</v>
      </c>
      <c r="K17" s="24">
        <f t="shared" si="0"/>
        <v>33</v>
      </c>
      <c r="L17" s="28">
        <v>30</v>
      </c>
    </row>
    <row r="18" spans="2:12" s="40" customFormat="1" ht="16.2" thickBot="1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28">
        <v>290</v>
      </c>
    </row>
    <row r="19" spans="2:12" s="40" customFormat="1" ht="15.6">
      <c r="B19" s="11">
        <v>13</v>
      </c>
      <c r="C19" s="14" t="s">
        <v>23</v>
      </c>
      <c r="D19" s="31">
        <v>1</v>
      </c>
      <c r="E19" s="24">
        <f t="shared" si="1"/>
        <v>33</v>
      </c>
      <c r="F19" s="32"/>
      <c r="G19" s="24"/>
      <c r="H19" s="32"/>
      <c r="I19" s="24"/>
      <c r="J19" s="32">
        <f t="shared" si="0"/>
        <v>1</v>
      </c>
      <c r="K19" s="24">
        <f t="shared" si="0"/>
        <v>33</v>
      </c>
      <c r="L19" s="28">
        <v>30</v>
      </c>
    </row>
    <row r="20" spans="2:12" s="40" customFormat="1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28">
        <v>95</v>
      </c>
    </row>
    <row r="21" spans="2:12" s="40" customFormat="1" ht="16.2" thickBot="1">
      <c r="B21" s="13">
        <v>15</v>
      </c>
      <c r="C21" s="17" t="s">
        <v>55</v>
      </c>
      <c r="D21" s="31">
        <v>1</v>
      </c>
      <c r="E21" s="24">
        <f t="shared" si="1"/>
        <v>33</v>
      </c>
      <c r="F21" s="32"/>
      <c r="G21" s="24"/>
      <c r="H21" s="32"/>
      <c r="I21" s="24"/>
      <c r="J21" s="32">
        <f t="shared" si="0"/>
        <v>1</v>
      </c>
      <c r="K21" s="24">
        <f t="shared" si="0"/>
        <v>33</v>
      </c>
      <c r="L21" s="71"/>
    </row>
    <row r="22" spans="2:12" s="40" customFormat="1" ht="15.6">
      <c r="B22" s="11">
        <v>16</v>
      </c>
      <c r="C22" s="17" t="s">
        <v>56</v>
      </c>
      <c r="D22" s="31">
        <v>1</v>
      </c>
      <c r="E22" s="24">
        <f t="shared" si="1"/>
        <v>33</v>
      </c>
      <c r="F22" s="32"/>
      <c r="G22" s="24"/>
      <c r="H22" s="32"/>
      <c r="I22" s="24"/>
      <c r="J22" s="32">
        <f t="shared" si="0"/>
        <v>1</v>
      </c>
      <c r="K22" s="24">
        <f t="shared" si="0"/>
        <v>33</v>
      </c>
      <c r="L22" s="71"/>
    </row>
    <row r="23" spans="2:12" s="40" customFormat="1" ht="15.6">
      <c r="B23" s="13">
        <v>17</v>
      </c>
      <c r="C23" s="17" t="s">
        <v>57</v>
      </c>
      <c r="D23" s="31"/>
      <c r="E23" s="24"/>
      <c r="F23" s="32"/>
      <c r="G23" s="24"/>
      <c r="H23" s="32">
        <v>1</v>
      </c>
      <c r="I23" s="24">
        <f t="shared" si="3"/>
        <v>32</v>
      </c>
      <c r="J23" s="32">
        <f t="shared" si="0"/>
        <v>1</v>
      </c>
      <c r="K23" s="24">
        <f t="shared" si="0"/>
        <v>32</v>
      </c>
      <c r="L23" s="71"/>
    </row>
    <row r="24" spans="2:12" s="40" customFormat="1" ht="16.2" thickBot="1">
      <c r="B24" s="13">
        <v>18</v>
      </c>
      <c r="C24" s="17" t="s">
        <v>50</v>
      </c>
      <c r="D24" s="31"/>
      <c r="E24" s="24"/>
      <c r="F24" s="32"/>
      <c r="G24" s="24"/>
      <c r="H24" s="32">
        <v>1</v>
      </c>
      <c r="I24" s="24">
        <f t="shared" si="3"/>
        <v>32</v>
      </c>
      <c r="J24" s="32">
        <f t="shared" si="0"/>
        <v>1</v>
      </c>
      <c r="K24" s="24">
        <f t="shared" si="0"/>
        <v>32</v>
      </c>
      <c r="L24" s="71"/>
    </row>
    <row r="25" spans="2:12" ht="18.75" customHeight="1">
      <c r="B25" s="11">
        <v>19</v>
      </c>
      <c r="C25" s="22" t="s">
        <v>37</v>
      </c>
      <c r="D25" s="31">
        <v>1</v>
      </c>
      <c r="E25" s="24">
        <f t="shared" si="1"/>
        <v>33</v>
      </c>
      <c r="F25" s="32">
        <v>1</v>
      </c>
      <c r="G25" s="24">
        <f t="shared" si="2"/>
        <v>33</v>
      </c>
      <c r="H25" s="32"/>
      <c r="I25" s="24"/>
      <c r="J25" s="32">
        <f t="shared" si="0"/>
        <v>2</v>
      </c>
      <c r="K25" s="24">
        <f t="shared" si="0"/>
        <v>66</v>
      </c>
      <c r="L25" s="71"/>
    </row>
    <row r="26" spans="2:12" ht="15.6">
      <c r="B26" s="13">
        <v>20</v>
      </c>
      <c r="C26" s="22" t="s">
        <v>59</v>
      </c>
      <c r="D26" s="31">
        <v>1</v>
      </c>
      <c r="E26" s="24">
        <f t="shared" si="1"/>
        <v>33</v>
      </c>
      <c r="F26" s="32"/>
      <c r="G26" s="24"/>
      <c r="H26" s="32"/>
      <c r="I26" s="24"/>
      <c r="J26" s="32"/>
      <c r="K26" s="24"/>
      <c r="L26" s="71"/>
    </row>
    <row r="27" spans="2:12" s="40" customFormat="1" ht="19.5" customHeight="1" thickBot="1">
      <c r="B27" s="13">
        <v>21</v>
      </c>
      <c r="C27" s="22" t="s">
        <v>35</v>
      </c>
      <c r="D27" s="31"/>
      <c r="E27" s="24">
        <f t="shared" si="1"/>
        <v>0</v>
      </c>
      <c r="F27" s="32">
        <v>2</v>
      </c>
      <c r="G27" s="24">
        <f t="shared" si="2"/>
        <v>66</v>
      </c>
      <c r="H27" s="32">
        <v>1</v>
      </c>
      <c r="I27" s="24">
        <f t="shared" si="3"/>
        <v>32</v>
      </c>
      <c r="J27" s="32">
        <f t="shared" si="0"/>
        <v>3</v>
      </c>
      <c r="K27" s="24">
        <f t="shared" si="0"/>
        <v>98</v>
      </c>
      <c r="L27" s="71"/>
    </row>
    <row r="28" spans="2:12" s="40" customFormat="1" ht="15.75" customHeight="1">
      <c r="B28" s="11">
        <v>22</v>
      </c>
      <c r="C28" s="22" t="s">
        <v>68</v>
      </c>
      <c r="D28" s="31">
        <v>1</v>
      </c>
      <c r="E28" s="24"/>
      <c r="F28" s="32"/>
      <c r="G28" s="24"/>
      <c r="H28" s="32"/>
      <c r="I28" s="24"/>
      <c r="J28" s="32"/>
      <c r="K28" s="24"/>
      <c r="L28" s="71"/>
    </row>
    <row r="29" spans="2:12" s="40" customFormat="1" ht="15.6">
      <c r="B29" s="13">
        <v>23</v>
      </c>
      <c r="C29" s="22" t="s">
        <v>38</v>
      </c>
      <c r="D29" s="31"/>
      <c r="E29" s="24"/>
      <c r="F29" s="32">
        <v>1</v>
      </c>
      <c r="G29" s="24">
        <f t="shared" si="2"/>
        <v>33</v>
      </c>
      <c r="H29" s="32">
        <v>3</v>
      </c>
      <c r="I29" s="24">
        <f t="shared" si="3"/>
        <v>96</v>
      </c>
      <c r="J29" s="32">
        <f t="shared" si="0"/>
        <v>4</v>
      </c>
      <c r="K29" s="24">
        <f t="shared" si="0"/>
        <v>129</v>
      </c>
      <c r="L29" s="71"/>
    </row>
    <row r="30" spans="2:12" s="40" customFormat="1" ht="16.2" thickBot="1">
      <c r="B30" s="13">
        <v>24</v>
      </c>
      <c r="C30" s="17" t="s">
        <v>39</v>
      </c>
      <c r="D30" s="31">
        <v>1</v>
      </c>
      <c r="E30" s="24"/>
      <c r="F30" s="32">
        <v>2</v>
      </c>
      <c r="G30" s="24">
        <f t="shared" si="2"/>
        <v>66</v>
      </c>
      <c r="H30" s="32">
        <v>2</v>
      </c>
      <c r="I30" s="24">
        <f t="shared" si="3"/>
        <v>64</v>
      </c>
      <c r="J30" s="32">
        <f t="shared" si="0"/>
        <v>5</v>
      </c>
      <c r="K30" s="24">
        <f t="shared" si="0"/>
        <v>130</v>
      </c>
      <c r="L30" s="72"/>
    </row>
    <row r="31" spans="2:12" s="40" customFormat="1" ht="17.25" customHeight="1">
      <c r="B31" s="11">
        <v>25</v>
      </c>
      <c r="C31" s="22" t="s">
        <v>40</v>
      </c>
      <c r="D31" s="31">
        <v>6</v>
      </c>
      <c r="E31" s="24">
        <f t="shared" si="1"/>
        <v>198</v>
      </c>
      <c r="F31" s="32"/>
      <c r="G31" s="24"/>
      <c r="H31" s="32"/>
      <c r="I31" s="24"/>
      <c r="J31" s="32">
        <f t="shared" si="0"/>
        <v>6</v>
      </c>
      <c r="K31" s="24">
        <f>SUM(E31,G31,I31)</f>
        <v>198</v>
      </c>
      <c r="L31" s="73"/>
    </row>
    <row r="32" spans="2:12" s="40" customFormat="1" ht="21.75" customHeight="1">
      <c r="B32" s="13">
        <v>26</v>
      </c>
      <c r="C32" s="23" t="s">
        <v>41</v>
      </c>
      <c r="D32" s="31"/>
      <c r="E32" s="24"/>
      <c r="F32" s="32">
        <v>6</v>
      </c>
      <c r="G32" s="24">
        <f t="shared" si="2"/>
        <v>198</v>
      </c>
      <c r="H32" s="32">
        <v>6</v>
      </c>
      <c r="I32" s="24">
        <f t="shared" si="3"/>
        <v>192</v>
      </c>
      <c r="J32" s="32">
        <f t="shared" si="0"/>
        <v>12</v>
      </c>
      <c r="K32" s="24">
        <f t="shared" si="0"/>
        <v>390</v>
      </c>
      <c r="L32" s="71"/>
    </row>
    <row r="33" spans="2:24" s="40" customFormat="1" ht="21" customHeight="1" thickBot="1">
      <c r="B33" s="13">
        <v>27</v>
      </c>
      <c r="C33" s="23" t="s">
        <v>42</v>
      </c>
      <c r="D33" s="31"/>
      <c r="E33" s="24"/>
      <c r="F33" s="32">
        <v>6</v>
      </c>
      <c r="G33" s="24">
        <f t="shared" si="2"/>
        <v>198</v>
      </c>
      <c r="H33" s="32">
        <v>6</v>
      </c>
      <c r="I33" s="24">
        <f t="shared" si="3"/>
        <v>192</v>
      </c>
      <c r="J33" s="32">
        <f t="shared" si="0"/>
        <v>12</v>
      </c>
      <c r="K33" s="24">
        <f t="shared" si="0"/>
        <v>390</v>
      </c>
      <c r="L33" s="72"/>
    </row>
    <row r="34" spans="2:24" s="40" customFormat="1" ht="16.2" thickBot="1">
      <c r="B34" s="74" t="s">
        <v>24</v>
      </c>
      <c r="C34" s="75"/>
      <c r="D34" s="33">
        <f>SUM(D7:D33)</f>
        <v>28</v>
      </c>
      <c r="E34" s="18"/>
      <c r="F34" s="33">
        <f>SUM(F7:F33)</f>
        <v>30</v>
      </c>
      <c r="G34" s="18"/>
      <c r="H34" s="33">
        <f>SUM(H7:H33)</f>
        <v>28</v>
      </c>
      <c r="I34" s="18"/>
      <c r="J34" s="33">
        <f>SUM(D34,F34,H34)</f>
        <v>86</v>
      </c>
      <c r="K34" s="19"/>
      <c r="L34" s="30"/>
    </row>
    <row r="35" spans="2:24" s="40" customFormat="1" ht="15.6">
      <c r="B35" s="76" t="s">
        <v>25</v>
      </c>
      <c r="C35" s="77"/>
      <c r="D35" s="35">
        <v>28</v>
      </c>
      <c r="E35" s="19"/>
      <c r="F35" s="33">
        <v>30</v>
      </c>
      <c r="G35" s="19"/>
      <c r="H35" s="33">
        <v>28</v>
      </c>
      <c r="I35" s="19"/>
      <c r="J35" s="33">
        <f>SUM(D35,F35,H35)</f>
        <v>86</v>
      </c>
      <c r="K35" s="19"/>
      <c r="L35" s="30"/>
    </row>
    <row r="36" spans="2:24" s="40" customFormat="1" ht="20.25" customHeight="1">
      <c r="B36" s="78" t="s">
        <v>26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24" s="53" customFormat="1" ht="16.95" customHeight="1">
      <c r="C37" s="52" t="s">
        <v>66</v>
      </c>
      <c r="D37" s="79" t="s">
        <v>67</v>
      </c>
      <c r="E37" s="79"/>
      <c r="F37" s="79"/>
      <c r="G37" s="79"/>
      <c r="H37" s="79"/>
      <c r="I37" s="79"/>
      <c r="J37" s="79"/>
      <c r="K37" s="79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s="40" customFormat="1" ht="15.6">
      <c r="C38" s="43" t="s">
        <v>31</v>
      </c>
      <c r="D38" s="44">
        <v>2</v>
      </c>
      <c r="E38" s="44"/>
      <c r="F38" s="44">
        <v>2</v>
      </c>
      <c r="G38" s="44"/>
      <c r="H38" s="44">
        <v>2</v>
      </c>
      <c r="I38" s="43"/>
      <c r="J38" s="32">
        <f t="shared" ref="J38" si="4">SUM(D38,F38,H38)</f>
        <v>6</v>
      </c>
      <c r="K38" s="43"/>
      <c r="L38" s="43"/>
    </row>
    <row r="39" spans="2:24" s="40" customFormat="1">
      <c r="C39" s="68" t="s">
        <v>32</v>
      </c>
      <c r="D39" s="69"/>
      <c r="E39" s="69"/>
      <c r="F39" s="69"/>
      <c r="G39" s="69"/>
      <c r="H39" s="70"/>
    </row>
    <row r="40" spans="2:24" s="40" customFormat="1">
      <c r="C40" s="68" t="s">
        <v>69</v>
      </c>
      <c r="D40" s="69"/>
      <c r="E40" s="69"/>
      <c r="F40" s="69"/>
      <c r="G40" s="69"/>
      <c r="H40" s="70"/>
    </row>
    <row r="41" spans="2:24" s="40" customFormat="1" ht="15.75" customHeight="1">
      <c r="C41" s="68" t="s">
        <v>65</v>
      </c>
      <c r="D41" s="69"/>
      <c r="E41" s="69"/>
      <c r="F41" s="69"/>
      <c r="G41" s="69"/>
      <c r="H41" s="69"/>
      <c r="I41" s="69"/>
      <c r="J41" s="69"/>
      <c r="K41" s="70"/>
    </row>
    <row r="42" spans="2:24" s="40" customFormat="1"/>
    <row r="43" spans="2:24" s="40" customFormat="1">
      <c r="C43" s="40" t="s">
        <v>72</v>
      </c>
    </row>
  </sheetData>
  <mergeCells count="19">
    <mergeCell ref="B34:C34"/>
    <mergeCell ref="B35:C35"/>
    <mergeCell ref="B36:L36"/>
    <mergeCell ref="D37:K37"/>
    <mergeCell ref="C41:K41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C39:H39"/>
    <mergeCell ref="C40:H40"/>
    <mergeCell ref="L21:L30"/>
    <mergeCell ref="L31:L33"/>
  </mergeCells>
  <pageMargins left="0.98425196850393704" right="0.51181102362204722" top="0.24" bottom="0.27" header="0.15748031496062992" footer="0.19685039370078741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5"/>
  <sheetViews>
    <sheetView workbookViewId="0">
      <selection activeCell="D1" sqref="D1:L1"/>
    </sheetView>
  </sheetViews>
  <sheetFormatPr defaultColWidth="9.109375" defaultRowHeight="14.4"/>
  <cols>
    <col min="1" max="1" width="9.109375" style="46"/>
    <col min="2" max="2" width="3.33203125" style="46" bestFit="1" customWidth="1"/>
    <col min="3" max="3" width="35.6640625" style="46" customWidth="1"/>
    <col min="4" max="4" width="4.109375" style="46" customWidth="1"/>
    <col min="5" max="5" width="7.109375" style="46" customWidth="1"/>
    <col min="6" max="6" width="4.44140625" style="46" bestFit="1" customWidth="1"/>
    <col min="7" max="7" width="7.109375" style="46" customWidth="1"/>
    <col min="8" max="8" width="4.44140625" style="46" customWidth="1"/>
    <col min="9" max="9" width="6.109375" style="46" customWidth="1"/>
    <col min="10" max="11" width="6.44140625" style="46" bestFit="1" customWidth="1"/>
    <col min="12" max="12" width="13.44140625" style="46" customWidth="1"/>
    <col min="13" max="16384" width="9.109375" style="46"/>
  </cols>
  <sheetData>
    <row r="1" spans="2:12" s="40" customFormat="1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s="40" customFormat="1" ht="18" thickBot="1">
      <c r="B2" s="1"/>
      <c r="C2" s="38" t="s">
        <v>30</v>
      </c>
      <c r="D2" s="83" t="s">
        <v>0</v>
      </c>
      <c r="E2" s="83"/>
      <c r="F2" s="83"/>
      <c r="G2" s="83"/>
      <c r="H2" s="83"/>
      <c r="I2" s="83"/>
      <c r="J2" s="83"/>
      <c r="K2" s="84"/>
      <c r="L2" s="100" t="s">
        <v>1</v>
      </c>
    </row>
    <row r="3" spans="2:12" s="40" customFormat="1" ht="26.4" thickBot="1">
      <c r="B3" s="2"/>
      <c r="C3" s="41" t="s">
        <v>77</v>
      </c>
      <c r="D3" s="103" t="s">
        <v>2</v>
      </c>
      <c r="E3" s="104"/>
      <c r="F3" s="105" t="s">
        <v>3</v>
      </c>
      <c r="G3" s="106"/>
      <c r="H3" s="105" t="s">
        <v>4</v>
      </c>
      <c r="I3" s="106"/>
      <c r="J3" s="90" t="s">
        <v>5</v>
      </c>
      <c r="K3" s="92"/>
      <c r="L3" s="101"/>
    </row>
    <row r="4" spans="2:12" s="40" customFormat="1" ht="15" thickBot="1">
      <c r="B4" s="2"/>
      <c r="C4" s="42"/>
      <c r="D4" s="93" t="s">
        <v>52</v>
      </c>
      <c r="E4" s="94"/>
      <c r="F4" s="95" t="s">
        <v>53</v>
      </c>
      <c r="G4" s="96"/>
      <c r="H4" s="95" t="s">
        <v>70</v>
      </c>
      <c r="I4" s="96"/>
      <c r="J4" s="39"/>
      <c r="K4" s="39"/>
      <c r="L4" s="101"/>
    </row>
    <row r="5" spans="2:12" s="40" customFormat="1">
      <c r="B5" s="3" t="s">
        <v>6</v>
      </c>
      <c r="C5" s="4" t="s">
        <v>7</v>
      </c>
      <c r="D5" s="5" t="s">
        <v>8</v>
      </c>
      <c r="E5" s="60" t="s">
        <v>9</v>
      </c>
      <c r="F5" s="5" t="s">
        <v>8</v>
      </c>
      <c r="G5" s="60" t="s">
        <v>9</v>
      </c>
      <c r="H5" s="5" t="s">
        <v>8</v>
      </c>
      <c r="I5" s="60" t="s">
        <v>9</v>
      </c>
      <c r="J5" s="6" t="s">
        <v>8</v>
      </c>
      <c r="K5" s="20" t="s">
        <v>9</v>
      </c>
      <c r="L5" s="101"/>
    </row>
    <row r="6" spans="2:12" s="40" customFormat="1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102"/>
    </row>
    <row r="7" spans="2:12" s="40" customFormat="1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27" si="0">SUM(D7,F7,H7)</f>
        <v>5</v>
      </c>
      <c r="K7" s="24">
        <f t="shared" si="0"/>
        <v>164</v>
      </c>
      <c r="L7" s="26">
        <v>160</v>
      </c>
    </row>
    <row r="8" spans="2:12" s="40" customFormat="1" ht="15.6">
      <c r="B8" s="13">
        <v>2</v>
      </c>
      <c r="C8" s="14" t="s">
        <v>27</v>
      </c>
      <c r="D8" s="31">
        <v>1</v>
      </c>
      <c r="E8" s="24">
        <f t="shared" ref="E8:E27" si="1">D8*33</f>
        <v>33</v>
      </c>
      <c r="F8" s="32">
        <v>2</v>
      </c>
      <c r="G8" s="24">
        <f t="shared" ref="G8:G27" si="2">F8*33</f>
        <v>66</v>
      </c>
      <c r="H8" s="32">
        <v>1</v>
      </c>
      <c r="I8" s="24">
        <f t="shared" ref="I8:I27" si="3">H8*32</f>
        <v>32</v>
      </c>
      <c r="J8" s="32">
        <f t="shared" si="0"/>
        <v>4</v>
      </c>
      <c r="K8" s="24">
        <f t="shared" si="0"/>
        <v>131</v>
      </c>
      <c r="L8" s="61">
        <v>130</v>
      </c>
    </row>
    <row r="9" spans="2:12" s="40" customFormat="1" ht="15.6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>
        <f t="shared" si="3"/>
        <v>0</v>
      </c>
      <c r="J9" s="32">
        <f t="shared" si="0"/>
        <v>2</v>
      </c>
      <c r="K9" s="24">
        <f t="shared" si="0"/>
        <v>66</v>
      </c>
      <c r="L9" s="27">
        <v>60</v>
      </c>
    </row>
    <row r="10" spans="2:12" s="40" customFormat="1" ht="15.6">
      <c r="B10" s="13">
        <v>4</v>
      </c>
      <c r="C10" s="15" t="s">
        <v>14</v>
      </c>
      <c r="D10" s="31"/>
      <c r="E10" s="24">
        <f t="shared" si="1"/>
        <v>0</v>
      </c>
      <c r="F10" s="32"/>
      <c r="G10" s="24">
        <f t="shared" si="2"/>
        <v>0</v>
      </c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27">
        <v>30</v>
      </c>
    </row>
    <row r="11" spans="2:12" s="40" customFormat="1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>
        <f t="shared" si="3"/>
        <v>0</v>
      </c>
      <c r="J11" s="32">
        <f t="shared" si="0"/>
        <v>2</v>
      </c>
      <c r="K11" s="24">
        <f t="shared" si="0"/>
        <v>66</v>
      </c>
      <c r="L11" s="28">
        <v>60</v>
      </c>
    </row>
    <row r="12" spans="2:12" s="40" customFormat="1" ht="15.6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>
        <f t="shared" si="2"/>
        <v>0</v>
      </c>
      <c r="H12" s="32"/>
      <c r="I12" s="24">
        <f t="shared" si="3"/>
        <v>0</v>
      </c>
      <c r="J12" s="32">
        <f t="shared" si="0"/>
        <v>1</v>
      </c>
      <c r="K12" s="24">
        <f t="shared" si="0"/>
        <v>33</v>
      </c>
      <c r="L12" s="28">
        <v>30</v>
      </c>
    </row>
    <row r="13" spans="2:12" s="40" customFormat="1" ht="15.6">
      <c r="B13" s="13">
        <v>7</v>
      </c>
      <c r="C13" s="15" t="s">
        <v>17</v>
      </c>
      <c r="D13" s="31">
        <v>1</v>
      </c>
      <c r="E13" s="24">
        <f t="shared" si="1"/>
        <v>33</v>
      </c>
      <c r="F13" s="32"/>
      <c r="G13" s="24">
        <f t="shared" si="2"/>
        <v>0</v>
      </c>
      <c r="H13" s="32"/>
      <c r="I13" s="24">
        <f t="shared" si="3"/>
        <v>0</v>
      </c>
      <c r="J13" s="32">
        <f t="shared" si="0"/>
        <v>1</v>
      </c>
      <c r="K13" s="24">
        <f t="shared" si="0"/>
        <v>33</v>
      </c>
      <c r="L13" s="28">
        <v>30</v>
      </c>
    </row>
    <row r="14" spans="2:12" s="40" customFormat="1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>
        <f t="shared" si="2"/>
        <v>0</v>
      </c>
      <c r="H14" s="32"/>
      <c r="I14" s="24">
        <f t="shared" si="3"/>
        <v>0</v>
      </c>
      <c r="J14" s="32">
        <f t="shared" si="0"/>
        <v>1</v>
      </c>
      <c r="K14" s="24">
        <f t="shared" si="0"/>
        <v>33</v>
      </c>
      <c r="L14" s="28">
        <v>30</v>
      </c>
    </row>
    <row r="15" spans="2:12" s="40" customFormat="1" ht="15.6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>
        <f t="shared" si="2"/>
        <v>0</v>
      </c>
      <c r="H15" s="32"/>
      <c r="I15" s="24">
        <f t="shared" si="3"/>
        <v>0</v>
      </c>
      <c r="J15" s="32">
        <f t="shared" si="0"/>
        <v>1</v>
      </c>
      <c r="K15" s="24">
        <f t="shared" si="0"/>
        <v>33</v>
      </c>
      <c r="L15" s="28">
        <v>30</v>
      </c>
    </row>
    <row r="16" spans="2:12" s="40" customFormat="1" ht="15.6">
      <c r="B16" s="13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 t="shared" si="0"/>
        <v>131</v>
      </c>
      <c r="L16" s="28">
        <v>130</v>
      </c>
    </row>
    <row r="17" spans="2:24" s="40" customFormat="1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>
        <f t="shared" si="2"/>
        <v>0</v>
      </c>
      <c r="H17" s="32"/>
      <c r="I17" s="24">
        <f t="shared" si="3"/>
        <v>0</v>
      </c>
      <c r="J17" s="32">
        <f t="shared" si="0"/>
        <v>1</v>
      </c>
      <c r="K17" s="24">
        <f t="shared" si="0"/>
        <v>33</v>
      </c>
      <c r="L17" s="28">
        <v>30</v>
      </c>
    </row>
    <row r="18" spans="2:24" s="40" customFormat="1" ht="15.6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28">
        <v>290</v>
      </c>
    </row>
    <row r="19" spans="2:24" s="40" customFormat="1" ht="15.6">
      <c r="B19" s="13">
        <v>13</v>
      </c>
      <c r="C19" s="14" t="s">
        <v>23</v>
      </c>
      <c r="D19" s="31">
        <v>1</v>
      </c>
      <c r="E19" s="24">
        <f t="shared" si="1"/>
        <v>33</v>
      </c>
      <c r="F19" s="32"/>
      <c r="G19" s="24">
        <f t="shared" si="2"/>
        <v>0</v>
      </c>
      <c r="H19" s="32"/>
      <c r="I19" s="24">
        <f t="shared" si="3"/>
        <v>0</v>
      </c>
      <c r="J19" s="32">
        <f t="shared" si="0"/>
        <v>1</v>
      </c>
      <c r="K19" s="24">
        <f t="shared" si="0"/>
        <v>33</v>
      </c>
      <c r="L19" s="28">
        <v>30</v>
      </c>
    </row>
    <row r="20" spans="2:24" s="40" customFormat="1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28">
        <v>95</v>
      </c>
    </row>
    <row r="21" spans="2:24" s="40" customFormat="1" ht="15.6">
      <c r="B21" s="13">
        <v>15</v>
      </c>
      <c r="C21" s="17" t="s">
        <v>45</v>
      </c>
      <c r="D21" s="31">
        <v>2</v>
      </c>
      <c r="E21" s="24">
        <f t="shared" si="1"/>
        <v>66</v>
      </c>
      <c r="F21" s="32"/>
      <c r="G21" s="24">
        <f t="shared" si="2"/>
        <v>0</v>
      </c>
      <c r="H21" s="32"/>
      <c r="I21" s="24">
        <f t="shared" si="3"/>
        <v>0</v>
      </c>
      <c r="J21" s="32">
        <v>1</v>
      </c>
      <c r="K21" s="24">
        <f t="shared" si="0"/>
        <v>66</v>
      </c>
      <c r="L21" s="97" t="s">
        <v>43</v>
      </c>
    </row>
    <row r="22" spans="2:24" s="40" customFormat="1" ht="15.6">
      <c r="B22" s="13">
        <v>16</v>
      </c>
      <c r="C22" s="17" t="s">
        <v>46</v>
      </c>
      <c r="D22" s="31">
        <v>1</v>
      </c>
      <c r="E22" s="24">
        <f t="shared" si="1"/>
        <v>33</v>
      </c>
      <c r="F22" s="32"/>
      <c r="G22" s="24">
        <f t="shared" si="2"/>
        <v>0</v>
      </c>
      <c r="H22" s="32"/>
      <c r="I22" s="24">
        <f t="shared" si="3"/>
        <v>0</v>
      </c>
      <c r="J22" s="32">
        <v>1</v>
      </c>
      <c r="K22" s="24">
        <f t="shared" si="0"/>
        <v>33</v>
      </c>
      <c r="L22" s="98"/>
    </row>
    <row r="23" spans="2:24" s="40" customFormat="1" ht="15.6">
      <c r="B23" s="13">
        <v>17</v>
      </c>
      <c r="C23" s="17" t="s">
        <v>47</v>
      </c>
      <c r="D23" s="31"/>
      <c r="E23" s="24">
        <f t="shared" si="1"/>
        <v>0</v>
      </c>
      <c r="F23" s="32">
        <v>2</v>
      </c>
      <c r="G23" s="24">
        <f t="shared" si="2"/>
        <v>66</v>
      </c>
      <c r="H23" s="32">
        <v>1</v>
      </c>
      <c r="I23" s="24">
        <f t="shared" si="3"/>
        <v>32</v>
      </c>
      <c r="J23" s="32">
        <v>4</v>
      </c>
      <c r="K23" s="24">
        <f t="shared" si="0"/>
        <v>98</v>
      </c>
      <c r="L23" s="98"/>
    </row>
    <row r="24" spans="2:24" s="40" customFormat="1" ht="15.6">
      <c r="B24" s="13">
        <v>18</v>
      </c>
      <c r="C24" s="17" t="s">
        <v>48</v>
      </c>
      <c r="D24" s="32">
        <v>1</v>
      </c>
      <c r="E24" s="24">
        <f t="shared" si="1"/>
        <v>33</v>
      </c>
      <c r="F24" s="32">
        <v>4</v>
      </c>
      <c r="G24" s="24">
        <f t="shared" si="2"/>
        <v>132</v>
      </c>
      <c r="H24" s="32">
        <v>3</v>
      </c>
      <c r="I24" s="24">
        <f t="shared" si="3"/>
        <v>96</v>
      </c>
      <c r="J24" s="32">
        <v>8</v>
      </c>
      <c r="K24" s="24">
        <f t="shared" si="0"/>
        <v>261</v>
      </c>
      <c r="L24" s="98"/>
    </row>
    <row r="25" spans="2:24" s="40" customFormat="1" ht="15.6">
      <c r="B25" s="13">
        <v>19</v>
      </c>
      <c r="C25" s="17" t="s">
        <v>49</v>
      </c>
      <c r="D25" s="31"/>
      <c r="E25" s="24">
        <f t="shared" si="1"/>
        <v>0</v>
      </c>
      <c r="F25" s="32"/>
      <c r="G25" s="24">
        <f t="shared" si="2"/>
        <v>0</v>
      </c>
      <c r="H25" s="32">
        <v>3</v>
      </c>
      <c r="I25" s="24">
        <f t="shared" si="3"/>
        <v>96</v>
      </c>
      <c r="J25" s="32">
        <v>3</v>
      </c>
      <c r="K25" s="24">
        <f t="shared" si="0"/>
        <v>96</v>
      </c>
      <c r="L25" s="98"/>
    </row>
    <row r="26" spans="2:24" s="40" customFormat="1" ht="15.6">
      <c r="B26" s="13">
        <v>20</v>
      </c>
      <c r="C26" s="15" t="s">
        <v>50</v>
      </c>
      <c r="D26" s="32">
        <v>1</v>
      </c>
      <c r="E26" s="24">
        <f t="shared" si="1"/>
        <v>33</v>
      </c>
      <c r="F26" s="32">
        <v>1</v>
      </c>
      <c r="G26" s="24">
        <f t="shared" si="2"/>
        <v>33</v>
      </c>
      <c r="H26" s="32">
        <v>1</v>
      </c>
      <c r="I26" s="24">
        <f t="shared" si="3"/>
        <v>32</v>
      </c>
      <c r="J26" s="32">
        <v>3</v>
      </c>
      <c r="K26" s="24">
        <f t="shared" si="0"/>
        <v>98</v>
      </c>
      <c r="L26" s="99"/>
    </row>
    <row r="27" spans="2:24" s="40" customFormat="1" ht="20.25" customHeight="1" thickBot="1">
      <c r="B27" s="13">
        <v>21</v>
      </c>
      <c r="C27" s="23" t="s">
        <v>34</v>
      </c>
      <c r="D27" s="31">
        <v>7</v>
      </c>
      <c r="E27" s="24">
        <f t="shared" si="1"/>
        <v>231</v>
      </c>
      <c r="F27" s="32">
        <v>11</v>
      </c>
      <c r="G27" s="24">
        <f t="shared" si="2"/>
        <v>363</v>
      </c>
      <c r="H27" s="25">
        <v>12</v>
      </c>
      <c r="I27" s="24">
        <f t="shared" si="3"/>
        <v>384</v>
      </c>
      <c r="J27" s="25">
        <f t="shared" si="0"/>
        <v>30</v>
      </c>
      <c r="K27" s="24">
        <f t="shared" si="0"/>
        <v>978</v>
      </c>
      <c r="L27" s="29" t="s">
        <v>44</v>
      </c>
    </row>
    <row r="28" spans="2:24" s="40" customFormat="1" ht="16.2" thickBot="1">
      <c r="B28" s="74" t="s">
        <v>24</v>
      </c>
      <c r="C28" s="75"/>
      <c r="D28" s="33">
        <f>SUM(D7:D27)</f>
        <v>28</v>
      </c>
      <c r="E28" s="34"/>
      <c r="F28" s="33">
        <f>SUM(F7:F27)</f>
        <v>30</v>
      </c>
      <c r="G28" s="34"/>
      <c r="H28" s="33">
        <f>SUM(H7:H27)</f>
        <v>28</v>
      </c>
      <c r="I28" s="34"/>
      <c r="J28" s="33">
        <f>SUM(J7:J27)</f>
        <v>86</v>
      </c>
      <c r="K28" s="19"/>
      <c r="L28" s="30"/>
    </row>
    <row r="29" spans="2:24" s="40" customFormat="1" ht="15.6">
      <c r="B29" s="76" t="s">
        <v>25</v>
      </c>
      <c r="C29" s="77"/>
      <c r="D29" s="35">
        <v>28</v>
      </c>
      <c r="E29" s="36"/>
      <c r="F29" s="33">
        <v>30</v>
      </c>
      <c r="G29" s="36"/>
      <c r="H29" s="33">
        <v>28</v>
      </c>
      <c r="I29" s="36"/>
      <c r="J29" s="33">
        <f>SUM(D29,F29,H29)</f>
        <v>86</v>
      </c>
      <c r="K29" s="19"/>
      <c r="L29" s="30"/>
    </row>
    <row r="30" spans="2:24" s="40" customFormat="1">
      <c r="B30" s="78" t="s">
        <v>26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4" s="53" customFormat="1" ht="16.95" customHeight="1">
      <c r="C31" s="52" t="s">
        <v>66</v>
      </c>
      <c r="D31" s="79" t="s">
        <v>67</v>
      </c>
      <c r="E31" s="79"/>
      <c r="F31" s="79"/>
      <c r="G31" s="79"/>
      <c r="H31" s="79"/>
      <c r="I31" s="79"/>
      <c r="J31" s="79"/>
      <c r="K31" s="79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2:24" s="40" customFormat="1" ht="15.6">
      <c r="C32" s="43" t="s">
        <v>31</v>
      </c>
      <c r="D32" s="44">
        <v>2</v>
      </c>
      <c r="E32" s="44"/>
      <c r="F32" s="44">
        <v>2</v>
      </c>
      <c r="G32" s="44"/>
      <c r="H32" s="44">
        <v>2</v>
      </c>
      <c r="I32" s="43"/>
      <c r="J32" s="32">
        <f t="shared" ref="J32" si="4">SUM(D32,F32,H32)</f>
        <v>6</v>
      </c>
      <c r="K32" s="43"/>
      <c r="L32" s="43"/>
    </row>
    <row r="33" spans="3:11" s="40" customFormat="1" ht="12.6" customHeight="1">
      <c r="C33" s="68" t="s">
        <v>65</v>
      </c>
      <c r="D33" s="69"/>
      <c r="E33" s="69"/>
      <c r="F33" s="69"/>
      <c r="G33" s="69"/>
      <c r="H33" s="69"/>
      <c r="I33" s="69"/>
      <c r="J33" s="69"/>
      <c r="K33" s="70"/>
    </row>
    <row r="34" spans="3:11" s="40" customFormat="1"/>
    <row r="35" spans="3:11" s="40" customFormat="1">
      <c r="C35" s="40" t="s">
        <v>72</v>
      </c>
    </row>
  </sheetData>
  <mergeCells count="16">
    <mergeCell ref="D31:K31"/>
    <mergeCell ref="C33:K33"/>
    <mergeCell ref="L21:L26"/>
    <mergeCell ref="B28:C28"/>
    <mergeCell ref="B29:C29"/>
    <mergeCell ref="B30:L30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40"/>
  <sheetViews>
    <sheetView workbookViewId="0">
      <selection activeCell="M19" sqref="M19"/>
    </sheetView>
  </sheetViews>
  <sheetFormatPr defaultColWidth="9.109375" defaultRowHeight="14.4"/>
  <cols>
    <col min="1" max="1" width="3.109375" style="40" customWidth="1"/>
    <col min="2" max="2" width="3.33203125" style="40" bestFit="1" customWidth="1"/>
    <col min="3" max="3" width="46.6640625" style="40" customWidth="1"/>
    <col min="4" max="4" width="3.88671875" style="40" bestFit="1" customWidth="1"/>
    <col min="5" max="5" width="7.109375" style="40" customWidth="1"/>
    <col min="6" max="6" width="3.88671875" style="40" bestFit="1" customWidth="1"/>
    <col min="7" max="7" width="7" style="40" customWidth="1"/>
    <col min="8" max="8" width="3.88671875" style="40" bestFit="1" customWidth="1"/>
    <col min="9" max="9" width="6.44140625" style="40" customWidth="1"/>
    <col min="10" max="11" width="6.44140625" style="40" bestFit="1" customWidth="1"/>
    <col min="12" max="12" width="13.44140625" style="40" customWidth="1"/>
    <col min="13" max="16384" width="9.109375" style="40"/>
  </cols>
  <sheetData>
    <row r="1" spans="2:12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ht="35.4" thickBot="1">
      <c r="B2" s="1"/>
      <c r="C2" s="38" t="s">
        <v>29</v>
      </c>
      <c r="D2" s="114" t="s">
        <v>0</v>
      </c>
      <c r="E2" s="114"/>
      <c r="F2" s="114"/>
      <c r="G2" s="114"/>
      <c r="H2" s="114"/>
      <c r="I2" s="114"/>
      <c r="J2" s="114"/>
      <c r="K2" s="115"/>
      <c r="L2" s="86" t="s">
        <v>1</v>
      </c>
    </row>
    <row r="3" spans="2:12" ht="26.4" thickBot="1">
      <c r="B3" s="2"/>
      <c r="C3" s="41" t="s">
        <v>76</v>
      </c>
      <c r="D3" s="88" t="s">
        <v>2</v>
      </c>
      <c r="E3" s="89"/>
      <c r="F3" s="90" t="s">
        <v>3</v>
      </c>
      <c r="G3" s="91"/>
      <c r="H3" s="90" t="s">
        <v>4</v>
      </c>
      <c r="I3" s="91"/>
      <c r="J3" s="90" t="s">
        <v>5</v>
      </c>
      <c r="K3" s="92"/>
      <c r="L3" s="86"/>
    </row>
    <row r="4" spans="2:12" ht="15" thickBot="1">
      <c r="B4" s="2"/>
      <c r="C4" s="42"/>
      <c r="D4" s="93" t="s">
        <v>52</v>
      </c>
      <c r="E4" s="94"/>
      <c r="F4" s="95" t="s">
        <v>53</v>
      </c>
      <c r="G4" s="96"/>
      <c r="H4" s="95" t="s">
        <v>70</v>
      </c>
      <c r="I4" s="96"/>
      <c r="J4" s="39"/>
      <c r="K4" s="39"/>
      <c r="L4" s="86"/>
    </row>
    <row r="5" spans="2:12">
      <c r="B5" s="3" t="s">
        <v>6</v>
      </c>
      <c r="C5" s="37" t="s">
        <v>7</v>
      </c>
      <c r="D5" s="5" t="s">
        <v>8</v>
      </c>
      <c r="E5" s="59" t="s">
        <v>9</v>
      </c>
      <c r="F5" s="5" t="s">
        <v>8</v>
      </c>
      <c r="G5" s="59" t="s">
        <v>9</v>
      </c>
      <c r="H5" s="5" t="s">
        <v>8</v>
      </c>
      <c r="I5" s="59" t="s">
        <v>9</v>
      </c>
      <c r="J5" s="6" t="s">
        <v>8</v>
      </c>
      <c r="K5" s="20" t="s">
        <v>9</v>
      </c>
      <c r="L5" s="86"/>
    </row>
    <row r="6" spans="2:12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87"/>
    </row>
    <row r="7" spans="2:12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32" si="0">SUM(D7,F7,H7)</f>
        <v>5</v>
      </c>
      <c r="K7" s="24">
        <f t="shared" si="0"/>
        <v>164</v>
      </c>
      <c r="L7" s="59">
        <v>160</v>
      </c>
    </row>
    <row r="8" spans="2:12" ht="15.6">
      <c r="B8" s="13">
        <v>2</v>
      </c>
      <c r="C8" s="14" t="s">
        <v>54</v>
      </c>
      <c r="D8" s="31">
        <v>1</v>
      </c>
      <c r="E8" s="24">
        <f t="shared" ref="E8:E32" si="1">D8*33</f>
        <v>33</v>
      </c>
      <c r="F8" s="32">
        <v>2</v>
      </c>
      <c r="G8" s="24">
        <f t="shared" ref="G8:G32" si="2">F8*33</f>
        <v>66</v>
      </c>
      <c r="H8" s="32">
        <v>1</v>
      </c>
      <c r="I8" s="24">
        <f t="shared" ref="I8:I32" si="3">H8*32</f>
        <v>32</v>
      </c>
      <c r="J8" s="32">
        <f t="shared" si="0"/>
        <v>4</v>
      </c>
      <c r="K8" s="24">
        <f t="shared" si="0"/>
        <v>131</v>
      </c>
      <c r="L8" s="58">
        <v>130</v>
      </c>
    </row>
    <row r="9" spans="2:12" ht="15.6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/>
      <c r="J9" s="32">
        <f t="shared" si="0"/>
        <v>2</v>
      </c>
      <c r="K9" s="24">
        <f t="shared" si="0"/>
        <v>66</v>
      </c>
      <c r="L9" s="57">
        <v>60</v>
      </c>
    </row>
    <row r="10" spans="2:12" ht="15.6">
      <c r="B10" s="13">
        <v>4</v>
      </c>
      <c r="C10" s="15" t="s">
        <v>14</v>
      </c>
      <c r="D10" s="31"/>
      <c r="E10" s="24"/>
      <c r="F10" s="32"/>
      <c r="G10" s="24"/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57">
        <v>30</v>
      </c>
    </row>
    <row r="11" spans="2:12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/>
      <c r="J11" s="32">
        <f t="shared" si="0"/>
        <v>2</v>
      </c>
      <c r="K11" s="24">
        <f t="shared" si="0"/>
        <v>66</v>
      </c>
      <c r="L11" s="51">
        <v>60</v>
      </c>
    </row>
    <row r="12" spans="2:12" ht="15.6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/>
      <c r="H12" s="32"/>
      <c r="I12" s="24"/>
      <c r="J12" s="32">
        <f t="shared" si="0"/>
        <v>1</v>
      </c>
      <c r="K12" s="24">
        <f t="shared" si="0"/>
        <v>33</v>
      </c>
      <c r="L12" s="51">
        <v>30</v>
      </c>
    </row>
    <row r="13" spans="2:12" ht="15.6">
      <c r="B13" s="13">
        <v>7</v>
      </c>
      <c r="C13" s="15" t="s">
        <v>17</v>
      </c>
      <c r="D13" s="31">
        <v>1</v>
      </c>
      <c r="E13" s="24">
        <f t="shared" si="1"/>
        <v>33</v>
      </c>
      <c r="F13" s="32"/>
      <c r="G13" s="24"/>
      <c r="H13" s="32"/>
      <c r="I13" s="24"/>
      <c r="J13" s="32">
        <f t="shared" si="0"/>
        <v>1</v>
      </c>
      <c r="K13" s="24">
        <f t="shared" si="0"/>
        <v>33</v>
      </c>
      <c r="L13" s="51">
        <v>30</v>
      </c>
    </row>
    <row r="14" spans="2:12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/>
      <c r="H14" s="32"/>
      <c r="I14" s="24"/>
      <c r="J14" s="32">
        <f t="shared" si="0"/>
        <v>1</v>
      </c>
      <c r="K14" s="24">
        <f t="shared" si="0"/>
        <v>33</v>
      </c>
      <c r="L14" s="51">
        <v>30</v>
      </c>
    </row>
    <row r="15" spans="2:12" ht="15.6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/>
      <c r="H15" s="32"/>
      <c r="I15" s="24"/>
      <c r="J15" s="32">
        <f t="shared" si="0"/>
        <v>1</v>
      </c>
      <c r="K15" s="24">
        <f t="shared" si="0"/>
        <v>33</v>
      </c>
      <c r="L15" s="51">
        <v>30</v>
      </c>
    </row>
    <row r="16" spans="2:12" ht="15.6">
      <c r="B16" s="13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>SUM(E16,G16,I16)</f>
        <v>131</v>
      </c>
      <c r="L16" s="51">
        <v>130</v>
      </c>
    </row>
    <row r="17" spans="2:12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/>
      <c r="H17" s="32"/>
      <c r="I17" s="24"/>
      <c r="J17" s="32">
        <f t="shared" si="0"/>
        <v>1</v>
      </c>
      <c r="K17" s="24">
        <f t="shared" si="0"/>
        <v>33</v>
      </c>
      <c r="L17" s="51">
        <v>30</v>
      </c>
    </row>
    <row r="18" spans="2:12" ht="15.6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51">
        <v>290</v>
      </c>
    </row>
    <row r="19" spans="2:12" ht="15.6">
      <c r="B19" s="13">
        <v>13</v>
      </c>
      <c r="C19" s="14" t="s">
        <v>23</v>
      </c>
      <c r="D19" s="31">
        <v>1</v>
      </c>
      <c r="E19" s="24">
        <f t="shared" si="1"/>
        <v>33</v>
      </c>
      <c r="F19" s="32"/>
      <c r="G19" s="24"/>
      <c r="H19" s="32"/>
      <c r="I19" s="24"/>
      <c r="J19" s="32">
        <f t="shared" si="0"/>
        <v>1</v>
      </c>
      <c r="K19" s="24">
        <f t="shared" si="0"/>
        <v>33</v>
      </c>
      <c r="L19" s="51">
        <v>30</v>
      </c>
    </row>
    <row r="20" spans="2:12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51">
        <v>95</v>
      </c>
    </row>
    <row r="21" spans="2:12" ht="15.6">
      <c r="B21" s="13">
        <v>15</v>
      </c>
      <c r="C21" s="17" t="s">
        <v>55</v>
      </c>
      <c r="D21" s="31">
        <v>1</v>
      </c>
      <c r="E21" s="24">
        <f t="shared" si="1"/>
        <v>33</v>
      </c>
      <c r="F21" s="32"/>
      <c r="G21" s="24"/>
      <c r="H21" s="32"/>
      <c r="I21" s="24"/>
      <c r="J21" s="32">
        <f t="shared" si="0"/>
        <v>1</v>
      </c>
      <c r="K21" s="24">
        <f t="shared" si="0"/>
        <v>33</v>
      </c>
      <c r="L21" s="110">
        <v>640</v>
      </c>
    </row>
    <row r="22" spans="2:12" ht="15.6">
      <c r="B22" s="13">
        <v>16</v>
      </c>
      <c r="C22" s="17" t="s">
        <v>50</v>
      </c>
      <c r="D22" s="31"/>
      <c r="E22" s="24"/>
      <c r="F22" s="32"/>
      <c r="G22" s="24"/>
      <c r="H22" s="32">
        <v>1</v>
      </c>
      <c r="I22" s="24">
        <f t="shared" si="3"/>
        <v>32</v>
      </c>
      <c r="J22" s="32">
        <f t="shared" si="0"/>
        <v>1</v>
      </c>
      <c r="K22" s="24">
        <f t="shared" si="0"/>
        <v>32</v>
      </c>
      <c r="L22" s="111"/>
    </row>
    <row r="23" spans="2:12" ht="15.6">
      <c r="B23" s="13">
        <v>17</v>
      </c>
      <c r="C23" s="17" t="s">
        <v>56</v>
      </c>
      <c r="D23" s="31">
        <v>1</v>
      </c>
      <c r="E23" s="24">
        <f t="shared" si="1"/>
        <v>33</v>
      </c>
      <c r="F23" s="32"/>
      <c r="G23" s="24"/>
      <c r="H23" s="32"/>
      <c r="I23" s="24"/>
      <c r="J23" s="32">
        <f t="shared" si="0"/>
        <v>1</v>
      </c>
      <c r="K23" s="24">
        <f t="shared" si="0"/>
        <v>33</v>
      </c>
      <c r="L23" s="111"/>
    </row>
    <row r="24" spans="2:12" ht="15.6">
      <c r="B24" s="13">
        <v>18</v>
      </c>
      <c r="C24" s="17" t="s">
        <v>57</v>
      </c>
      <c r="D24" s="31"/>
      <c r="E24" s="24"/>
      <c r="F24" s="32"/>
      <c r="G24" s="24"/>
      <c r="H24" s="32">
        <v>1</v>
      </c>
      <c r="I24" s="24">
        <f t="shared" si="3"/>
        <v>32</v>
      </c>
      <c r="J24" s="32">
        <f t="shared" si="0"/>
        <v>1</v>
      </c>
      <c r="K24" s="24">
        <f t="shared" si="0"/>
        <v>32</v>
      </c>
      <c r="L24" s="111"/>
    </row>
    <row r="25" spans="2:12" ht="15.6">
      <c r="B25" s="13">
        <v>19</v>
      </c>
      <c r="C25" s="22" t="s">
        <v>58</v>
      </c>
      <c r="D25" s="31"/>
      <c r="E25" s="24"/>
      <c r="F25" s="32">
        <v>1</v>
      </c>
      <c r="G25" s="24">
        <f t="shared" si="2"/>
        <v>33</v>
      </c>
      <c r="H25" s="32">
        <v>3</v>
      </c>
      <c r="I25" s="24">
        <f t="shared" si="3"/>
        <v>96</v>
      </c>
      <c r="J25" s="32">
        <f t="shared" si="0"/>
        <v>4</v>
      </c>
      <c r="K25" s="24">
        <f t="shared" si="0"/>
        <v>129</v>
      </c>
      <c r="L25" s="111"/>
    </row>
    <row r="26" spans="2:12" ht="15.6">
      <c r="B26" s="13">
        <v>20</v>
      </c>
      <c r="C26" s="22" t="s">
        <v>59</v>
      </c>
      <c r="D26" s="31">
        <v>1</v>
      </c>
      <c r="E26" s="24">
        <f t="shared" si="1"/>
        <v>33</v>
      </c>
      <c r="F26" s="32"/>
      <c r="G26" s="24"/>
      <c r="H26" s="32"/>
      <c r="I26" s="24"/>
      <c r="J26" s="32">
        <f t="shared" si="0"/>
        <v>1</v>
      </c>
      <c r="K26" s="24">
        <f t="shared" si="0"/>
        <v>33</v>
      </c>
      <c r="L26" s="111"/>
    </row>
    <row r="27" spans="2:12" ht="15.6">
      <c r="B27" s="13">
        <v>21</v>
      </c>
      <c r="C27" s="17" t="s">
        <v>35</v>
      </c>
      <c r="D27" s="31">
        <v>1</v>
      </c>
      <c r="E27" s="24"/>
      <c r="F27" s="32">
        <v>1</v>
      </c>
      <c r="G27" s="24">
        <f t="shared" si="2"/>
        <v>33</v>
      </c>
      <c r="H27" s="32"/>
      <c r="I27" s="24">
        <f t="shared" si="3"/>
        <v>0</v>
      </c>
      <c r="J27" s="32">
        <f t="shared" si="0"/>
        <v>2</v>
      </c>
      <c r="K27" s="24">
        <f t="shared" si="0"/>
        <v>33</v>
      </c>
      <c r="L27" s="111"/>
    </row>
    <row r="28" spans="2:12" ht="28.2">
      <c r="B28" s="13">
        <v>22</v>
      </c>
      <c r="C28" s="22" t="s">
        <v>64</v>
      </c>
      <c r="D28" s="31"/>
      <c r="E28" s="24"/>
      <c r="F28" s="32">
        <v>1</v>
      </c>
      <c r="G28" s="24">
        <f t="shared" si="2"/>
        <v>33</v>
      </c>
      <c r="H28" s="32">
        <v>1</v>
      </c>
      <c r="I28" s="24">
        <f t="shared" si="3"/>
        <v>32</v>
      </c>
      <c r="J28" s="32">
        <f t="shared" si="0"/>
        <v>2</v>
      </c>
      <c r="K28" s="24">
        <f t="shared" si="0"/>
        <v>65</v>
      </c>
      <c r="L28" s="111"/>
    </row>
    <row r="29" spans="2:12" ht="15.6">
      <c r="B29" s="13">
        <v>23</v>
      </c>
      <c r="C29" s="17" t="s">
        <v>60</v>
      </c>
      <c r="D29" s="31"/>
      <c r="E29" s="24"/>
      <c r="F29" s="32">
        <v>1</v>
      </c>
      <c r="G29" s="24">
        <f t="shared" si="2"/>
        <v>33</v>
      </c>
      <c r="H29" s="32"/>
      <c r="I29" s="24"/>
      <c r="J29" s="32">
        <f t="shared" si="0"/>
        <v>1</v>
      </c>
      <c r="K29" s="24">
        <f t="shared" si="0"/>
        <v>33</v>
      </c>
      <c r="L29" s="111"/>
    </row>
    <row r="30" spans="2:12" ht="15.6">
      <c r="B30" s="13">
        <v>24</v>
      </c>
      <c r="C30" s="17" t="s">
        <v>61</v>
      </c>
      <c r="D30" s="31">
        <v>2</v>
      </c>
      <c r="E30" s="24">
        <f t="shared" si="1"/>
        <v>66</v>
      </c>
      <c r="F30" s="32">
        <v>2</v>
      </c>
      <c r="G30" s="24">
        <f t="shared" si="2"/>
        <v>66</v>
      </c>
      <c r="H30" s="32">
        <v>2</v>
      </c>
      <c r="I30" s="24">
        <f t="shared" si="3"/>
        <v>64</v>
      </c>
      <c r="J30" s="32">
        <f t="shared" si="0"/>
        <v>6</v>
      </c>
      <c r="K30" s="24">
        <f t="shared" si="0"/>
        <v>196</v>
      </c>
      <c r="L30" s="112"/>
    </row>
    <row r="31" spans="2:12" ht="27" customHeight="1">
      <c r="B31" s="13">
        <v>25</v>
      </c>
      <c r="C31" s="22" t="s">
        <v>62</v>
      </c>
      <c r="D31" s="31">
        <v>6</v>
      </c>
      <c r="E31" s="24"/>
      <c r="F31" s="32">
        <v>6</v>
      </c>
      <c r="G31" s="24">
        <f t="shared" si="2"/>
        <v>198</v>
      </c>
      <c r="H31" s="32"/>
      <c r="I31" s="24">
        <f t="shared" si="3"/>
        <v>0</v>
      </c>
      <c r="J31" s="32">
        <f t="shared" si="0"/>
        <v>12</v>
      </c>
      <c r="K31" s="24">
        <f>SUM(E31,G31,I31)</f>
        <v>198</v>
      </c>
      <c r="L31" s="113">
        <v>960</v>
      </c>
    </row>
    <row r="32" spans="2:12" ht="28.8" thickBot="1">
      <c r="B32" s="13">
        <v>26</v>
      </c>
      <c r="C32" s="22" t="s">
        <v>63</v>
      </c>
      <c r="D32" s="31"/>
      <c r="E32" s="24">
        <f t="shared" si="1"/>
        <v>0</v>
      </c>
      <c r="F32" s="32">
        <v>6</v>
      </c>
      <c r="G32" s="24">
        <f t="shared" si="2"/>
        <v>198</v>
      </c>
      <c r="H32" s="32">
        <v>12</v>
      </c>
      <c r="I32" s="24">
        <f t="shared" si="3"/>
        <v>384</v>
      </c>
      <c r="J32" s="32">
        <f t="shared" si="0"/>
        <v>18</v>
      </c>
      <c r="K32" s="24">
        <f t="shared" si="0"/>
        <v>582</v>
      </c>
      <c r="L32" s="113"/>
    </row>
    <row r="33" spans="2:24" ht="16.2" thickBot="1">
      <c r="B33" s="74" t="s">
        <v>24</v>
      </c>
      <c r="C33" s="75"/>
      <c r="D33" s="33">
        <f>SUM(D7:D32)</f>
        <v>28</v>
      </c>
      <c r="E33" s="18"/>
      <c r="F33" s="33">
        <f>SUM(F7:F32)</f>
        <v>30</v>
      </c>
      <c r="G33" s="18"/>
      <c r="H33" s="33">
        <f>SUM(H7:H32)</f>
        <v>28</v>
      </c>
      <c r="I33" s="18"/>
      <c r="J33" s="33">
        <f>SUM(D33,F33,H33)</f>
        <v>86</v>
      </c>
      <c r="K33" s="19"/>
      <c r="L33" s="30"/>
    </row>
    <row r="34" spans="2:24" ht="15.6">
      <c r="B34" s="76" t="s">
        <v>25</v>
      </c>
      <c r="C34" s="77"/>
      <c r="D34" s="35">
        <v>28</v>
      </c>
      <c r="E34" s="19"/>
      <c r="F34" s="33">
        <v>30</v>
      </c>
      <c r="G34" s="19"/>
      <c r="H34" s="33">
        <v>28</v>
      </c>
      <c r="I34" s="19"/>
      <c r="J34" s="33">
        <f>SUM(D34,F34,H34)</f>
        <v>86</v>
      </c>
      <c r="K34" s="19"/>
      <c r="L34" s="30"/>
    </row>
    <row r="35" spans="2:24" ht="15" customHeight="1">
      <c r="B35" s="78" t="s">
        <v>26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24" s="53" customFormat="1" ht="16.95" customHeight="1">
      <c r="C36" s="52" t="s">
        <v>66</v>
      </c>
      <c r="D36" s="79" t="s">
        <v>67</v>
      </c>
      <c r="E36" s="79"/>
      <c r="F36" s="79"/>
      <c r="G36" s="79"/>
      <c r="H36" s="79"/>
      <c r="I36" s="79"/>
      <c r="J36" s="79"/>
      <c r="K36" s="7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2:24" ht="16.5" customHeight="1">
      <c r="C37" s="43" t="s">
        <v>31</v>
      </c>
      <c r="D37" s="44">
        <v>2</v>
      </c>
      <c r="E37" s="44"/>
      <c r="F37" s="44">
        <v>2</v>
      </c>
      <c r="G37" s="44"/>
      <c r="H37" s="44">
        <v>2</v>
      </c>
      <c r="I37" s="43"/>
      <c r="J37" s="32">
        <f t="shared" ref="J37" si="4">SUM(D37,F37,H37)</f>
        <v>6</v>
      </c>
      <c r="K37" s="43"/>
      <c r="L37" s="43"/>
    </row>
    <row r="38" spans="2:24">
      <c r="C38" s="107" t="s">
        <v>32</v>
      </c>
      <c r="D38" s="108"/>
      <c r="E38" s="108"/>
      <c r="F38" s="108"/>
      <c r="G38" s="108"/>
      <c r="H38" s="109"/>
    </row>
    <row r="39" spans="2:24" ht="12.6" customHeight="1">
      <c r="C39" s="68" t="s">
        <v>65</v>
      </c>
      <c r="D39" s="69"/>
      <c r="E39" s="69"/>
      <c r="F39" s="69"/>
      <c r="G39" s="69"/>
      <c r="H39" s="69"/>
      <c r="I39" s="69"/>
      <c r="J39" s="69"/>
      <c r="K39" s="70"/>
    </row>
    <row r="40" spans="2:24">
      <c r="C40" s="40" t="s">
        <v>72</v>
      </c>
    </row>
  </sheetData>
  <mergeCells count="18">
    <mergeCell ref="C38:H38"/>
    <mergeCell ref="C39:K39"/>
    <mergeCell ref="L21:L30"/>
    <mergeCell ref="L31:L32"/>
    <mergeCell ref="B33:C33"/>
    <mergeCell ref="B34:C34"/>
    <mergeCell ref="B35:L35"/>
    <mergeCell ref="D36:K36"/>
    <mergeCell ref="D1:L1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98425196850393704" right="0.51181102362204722" top="0.25" bottom="0.24" header="0.15748031496062992" footer="0.19685039370078741"/>
  <pageSetup paperSize="9"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43"/>
  <sheetViews>
    <sheetView workbookViewId="0">
      <selection activeCell="D1" sqref="D1:L1"/>
    </sheetView>
  </sheetViews>
  <sheetFormatPr defaultColWidth="9.109375" defaultRowHeight="14.4"/>
  <cols>
    <col min="1" max="1" width="6.88671875" style="46" customWidth="1"/>
    <col min="2" max="2" width="3.33203125" style="46" bestFit="1" customWidth="1"/>
    <col min="3" max="3" width="53" style="46" customWidth="1"/>
    <col min="4" max="4" width="3.88671875" style="46" bestFit="1" customWidth="1"/>
    <col min="5" max="5" width="7.109375" style="46" customWidth="1"/>
    <col min="6" max="6" width="3.88671875" style="46" bestFit="1" customWidth="1"/>
    <col min="7" max="7" width="7" style="46" customWidth="1"/>
    <col min="8" max="8" width="3.88671875" style="46" bestFit="1" customWidth="1"/>
    <col min="9" max="9" width="6.44140625" style="46" customWidth="1"/>
    <col min="10" max="11" width="6.44140625" style="46" bestFit="1" customWidth="1"/>
    <col min="12" max="12" width="13.44140625" style="46" customWidth="1"/>
    <col min="13" max="16384" width="9.109375" style="46"/>
  </cols>
  <sheetData>
    <row r="1" spans="2:12" s="40" customFormat="1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s="40" customFormat="1" ht="35.4" thickBot="1">
      <c r="B2" s="1"/>
      <c r="C2" s="38" t="s">
        <v>36</v>
      </c>
      <c r="D2" s="83" t="s">
        <v>0</v>
      </c>
      <c r="E2" s="83"/>
      <c r="F2" s="83"/>
      <c r="G2" s="83"/>
      <c r="H2" s="83"/>
      <c r="I2" s="83"/>
      <c r="J2" s="83"/>
      <c r="K2" s="84"/>
      <c r="L2" s="85" t="s">
        <v>1</v>
      </c>
    </row>
    <row r="3" spans="2:12" s="40" customFormat="1" ht="26.4" thickBot="1">
      <c r="B3" s="2"/>
      <c r="C3" s="41" t="s">
        <v>75</v>
      </c>
      <c r="D3" s="88" t="s">
        <v>2</v>
      </c>
      <c r="E3" s="89"/>
      <c r="F3" s="90" t="s">
        <v>3</v>
      </c>
      <c r="G3" s="91"/>
      <c r="H3" s="90" t="s">
        <v>4</v>
      </c>
      <c r="I3" s="91"/>
      <c r="J3" s="90" t="s">
        <v>5</v>
      </c>
      <c r="K3" s="92"/>
      <c r="L3" s="86"/>
    </row>
    <row r="4" spans="2:12" s="40" customFormat="1" ht="15" thickBot="1">
      <c r="B4" s="2"/>
      <c r="C4" s="42"/>
      <c r="D4" s="93" t="s">
        <v>51</v>
      </c>
      <c r="E4" s="94"/>
      <c r="F4" s="95" t="s">
        <v>52</v>
      </c>
      <c r="G4" s="96"/>
      <c r="H4" s="95" t="s">
        <v>53</v>
      </c>
      <c r="I4" s="96"/>
      <c r="J4" s="39"/>
      <c r="K4" s="39"/>
      <c r="L4" s="86"/>
    </row>
    <row r="5" spans="2:12" s="40" customFormat="1">
      <c r="B5" s="3" t="s">
        <v>6</v>
      </c>
      <c r="C5" s="37" t="s">
        <v>7</v>
      </c>
      <c r="D5" s="5" t="s">
        <v>8</v>
      </c>
      <c r="E5" s="55" t="s">
        <v>9</v>
      </c>
      <c r="F5" s="5" t="s">
        <v>8</v>
      </c>
      <c r="G5" s="55" t="s">
        <v>9</v>
      </c>
      <c r="H5" s="5" t="s">
        <v>8</v>
      </c>
      <c r="I5" s="55" t="s">
        <v>9</v>
      </c>
      <c r="J5" s="6" t="s">
        <v>8</v>
      </c>
      <c r="K5" s="20" t="s">
        <v>9</v>
      </c>
      <c r="L5" s="86"/>
    </row>
    <row r="6" spans="2:12" s="40" customFormat="1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87"/>
    </row>
    <row r="7" spans="2:12" s="40" customFormat="1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33" si="0">SUM(D7,F7,H7)</f>
        <v>5</v>
      </c>
      <c r="K7" s="24">
        <f t="shared" si="0"/>
        <v>164</v>
      </c>
      <c r="L7" s="26">
        <v>160</v>
      </c>
    </row>
    <row r="8" spans="2:12" s="40" customFormat="1" ht="15.6">
      <c r="B8" s="13">
        <v>2</v>
      </c>
      <c r="C8" s="14" t="s">
        <v>54</v>
      </c>
      <c r="D8" s="31">
        <v>1</v>
      </c>
      <c r="E8" s="24">
        <f t="shared" ref="E8:E31" si="1">D8*33</f>
        <v>33</v>
      </c>
      <c r="F8" s="32">
        <v>2</v>
      </c>
      <c r="G8" s="24">
        <f t="shared" ref="G8:G33" si="2">F8*33</f>
        <v>66</v>
      </c>
      <c r="H8" s="32">
        <v>1</v>
      </c>
      <c r="I8" s="24">
        <f t="shared" ref="I8:I33" si="3">H8*32</f>
        <v>32</v>
      </c>
      <c r="J8" s="32">
        <f t="shared" si="0"/>
        <v>4</v>
      </c>
      <c r="K8" s="24">
        <f t="shared" si="0"/>
        <v>131</v>
      </c>
      <c r="L8" s="56">
        <v>130</v>
      </c>
    </row>
    <row r="9" spans="2:12" s="40" customFormat="1" ht="16.2" thickBot="1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/>
      <c r="J9" s="32">
        <f t="shared" si="0"/>
        <v>2</v>
      </c>
      <c r="K9" s="24">
        <f t="shared" si="0"/>
        <v>66</v>
      </c>
      <c r="L9" s="27">
        <v>60</v>
      </c>
    </row>
    <row r="10" spans="2:12" s="40" customFormat="1" ht="15.6">
      <c r="B10" s="11">
        <v>4</v>
      </c>
      <c r="C10" s="15" t="s">
        <v>14</v>
      </c>
      <c r="D10" s="31"/>
      <c r="E10" s="24"/>
      <c r="F10" s="32"/>
      <c r="G10" s="24"/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27">
        <v>30</v>
      </c>
    </row>
    <row r="11" spans="2:12" s="40" customFormat="1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/>
      <c r="J11" s="32">
        <f t="shared" si="0"/>
        <v>2</v>
      </c>
      <c r="K11" s="24">
        <f t="shared" si="0"/>
        <v>66</v>
      </c>
      <c r="L11" s="28">
        <v>60</v>
      </c>
    </row>
    <row r="12" spans="2:12" s="40" customFormat="1" ht="16.2" thickBot="1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/>
      <c r="H12" s="32"/>
      <c r="I12" s="24"/>
      <c r="J12" s="32">
        <f t="shared" si="0"/>
        <v>1</v>
      </c>
      <c r="K12" s="24">
        <f t="shared" si="0"/>
        <v>33</v>
      </c>
      <c r="L12" s="28">
        <v>30</v>
      </c>
    </row>
    <row r="13" spans="2:12" s="40" customFormat="1" ht="15.6">
      <c r="B13" s="11">
        <v>7</v>
      </c>
      <c r="C13" s="15" t="s">
        <v>17</v>
      </c>
      <c r="D13" s="31">
        <v>1</v>
      </c>
      <c r="E13" s="24">
        <f t="shared" si="1"/>
        <v>33</v>
      </c>
      <c r="F13" s="32"/>
      <c r="G13" s="24"/>
      <c r="H13" s="32"/>
      <c r="I13" s="24"/>
      <c r="J13" s="32">
        <f t="shared" si="0"/>
        <v>1</v>
      </c>
      <c r="K13" s="24">
        <f t="shared" si="0"/>
        <v>33</v>
      </c>
      <c r="L13" s="28">
        <v>30</v>
      </c>
    </row>
    <row r="14" spans="2:12" s="40" customFormat="1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/>
      <c r="H14" s="32"/>
      <c r="I14" s="24"/>
      <c r="J14" s="32">
        <f t="shared" si="0"/>
        <v>1</v>
      </c>
      <c r="K14" s="24">
        <f t="shared" si="0"/>
        <v>33</v>
      </c>
      <c r="L14" s="28">
        <v>30</v>
      </c>
    </row>
    <row r="15" spans="2:12" s="40" customFormat="1" ht="16.2" thickBot="1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/>
      <c r="H15" s="32"/>
      <c r="I15" s="24"/>
      <c r="J15" s="32">
        <f t="shared" si="0"/>
        <v>1</v>
      </c>
      <c r="K15" s="24">
        <f t="shared" si="0"/>
        <v>33</v>
      </c>
      <c r="L15" s="28">
        <v>30</v>
      </c>
    </row>
    <row r="16" spans="2:12" s="40" customFormat="1" ht="15.6">
      <c r="B16" s="11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 t="shared" si="0"/>
        <v>131</v>
      </c>
      <c r="L16" s="28">
        <v>130</v>
      </c>
    </row>
    <row r="17" spans="2:12" s="40" customFormat="1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/>
      <c r="H17" s="32"/>
      <c r="I17" s="24"/>
      <c r="J17" s="32">
        <f t="shared" si="0"/>
        <v>1</v>
      </c>
      <c r="K17" s="24">
        <f t="shared" si="0"/>
        <v>33</v>
      </c>
      <c r="L17" s="28">
        <v>30</v>
      </c>
    </row>
    <row r="18" spans="2:12" s="40" customFormat="1" ht="16.2" thickBot="1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28">
        <v>290</v>
      </c>
    </row>
    <row r="19" spans="2:12" s="40" customFormat="1" ht="15.6">
      <c r="B19" s="11">
        <v>13</v>
      </c>
      <c r="C19" s="14" t="s">
        <v>23</v>
      </c>
      <c r="D19" s="31">
        <v>1</v>
      </c>
      <c r="E19" s="24">
        <f t="shared" si="1"/>
        <v>33</v>
      </c>
      <c r="F19" s="32"/>
      <c r="G19" s="24"/>
      <c r="H19" s="32"/>
      <c r="I19" s="24"/>
      <c r="J19" s="32">
        <f t="shared" si="0"/>
        <v>1</v>
      </c>
      <c r="K19" s="24">
        <f t="shared" si="0"/>
        <v>33</v>
      </c>
      <c r="L19" s="28">
        <v>30</v>
      </c>
    </row>
    <row r="20" spans="2:12" s="40" customFormat="1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28">
        <v>95</v>
      </c>
    </row>
    <row r="21" spans="2:12" s="40" customFormat="1" ht="16.2" thickBot="1">
      <c r="B21" s="13">
        <v>15</v>
      </c>
      <c r="C21" s="17" t="s">
        <v>55</v>
      </c>
      <c r="D21" s="31">
        <v>1</v>
      </c>
      <c r="E21" s="24">
        <f t="shared" si="1"/>
        <v>33</v>
      </c>
      <c r="F21" s="32"/>
      <c r="G21" s="24"/>
      <c r="H21" s="32"/>
      <c r="I21" s="24"/>
      <c r="J21" s="32">
        <f t="shared" si="0"/>
        <v>1</v>
      </c>
      <c r="K21" s="24">
        <f t="shared" si="0"/>
        <v>33</v>
      </c>
      <c r="L21" s="71"/>
    </row>
    <row r="22" spans="2:12" s="40" customFormat="1" ht="15.6">
      <c r="B22" s="11">
        <v>16</v>
      </c>
      <c r="C22" s="17" t="s">
        <v>56</v>
      </c>
      <c r="D22" s="31">
        <v>1</v>
      </c>
      <c r="E22" s="24">
        <f t="shared" si="1"/>
        <v>33</v>
      </c>
      <c r="F22" s="32"/>
      <c r="G22" s="24"/>
      <c r="H22" s="32"/>
      <c r="I22" s="24"/>
      <c r="J22" s="32">
        <f t="shared" si="0"/>
        <v>1</v>
      </c>
      <c r="K22" s="24">
        <f t="shared" si="0"/>
        <v>33</v>
      </c>
      <c r="L22" s="71"/>
    </row>
    <row r="23" spans="2:12" s="40" customFormat="1" ht="15.6">
      <c r="B23" s="13">
        <v>17</v>
      </c>
      <c r="C23" s="17" t="s">
        <v>57</v>
      </c>
      <c r="D23" s="31"/>
      <c r="E23" s="24"/>
      <c r="F23" s="32"/>
      <c r="G23" s="24"/>
      <c r="H23" s="32">
        <v>1</v>
      </c>
      <c r="I23" s="24">
        <f t="shared" si="3"/>
        <v>32</v>
      </c>
      <c r="J23" s="32">
        <f t="shared" si="0"/>
        <v>1</v>
      </c>
      <c r="K23" s="24">
        <f t="shared" si="0"/>
        <v>32</v>
      </c>
      <c r="L23" s="71"/>
    </row>
    <row r="24" spans="2:12" s="40" customFormat="1" ht="16.2" thickBot="1">
      <c r="B24" s="13">
        <v>18</v>
      </c>
      <c r="C24" s="17" t="s">
        <v>50</v>
      </c>
      <c r="D24" s="31"/>
      <c r="E24" s="24"/>
      <c r="F24" s="32"/>
      <c r="G24" s="24"/>
      <c r="H24" s="32">
        <v>1</v>
      </c>
      <c r="I24" s="24">
        <f t="shared" si="3"/>
        <v>32</v>
      </c>
      <c r="J24" s="32">
        <f t="shared" si="0"/>
        <v>1</v>
      </c>
      <c r="K24" s="24">
        <f t="shared" si="0"/>
        <v>32</v>
      </c>
      <c r="L24" s="71"/>
    </row>
    <row r="25" spans="2:12" ht="18" customHeight="1">
      <c r="B25" s="11">
        <v>19</v>
      </c>
      <c r="C25" s="22" t="s">
        <v>37</v>
      </c>
      <c r="D25" s="31">
        <v>1</v>
      </c>
      <c r="E25" s="24">
        <f t="shared" si="1"/>
        <v>33</v>
      </c>
      <c r="F25" s="32">
        <v>1</v>
      </c>
      <c r="G25" s="24">
        <f t="shared" si="2"/>
        <v>33</v>
      </c>
      <c r="H25" s="32"/>
      <c r="I25" s="24"/>
      <c r="J25" s="32">
        <f t="shared" si="0"/>
        <v>2</v>
      </c>
      <c r="K25" s="24">
        <f t="shared" si="0"/>
        <v>66</v>
      </c>
      <c r="L25" s="71"/>
    </row>
    <row r="26" spans="2:12" ht="15.6">
      <c r="B26" s="13">
        <v>20</v>
      </c>
      <c r="C26" s="22" t="s">
        <v>59</v>
      </c>
      <c r="D26" s="31">
        <v>1</v>
      </c>
      <c r="E26" s="24">
        <f t="shared" si="1"/>
        <v>33</v>
      </c>
      <c r="F26" s="32"/>
      <c r="G26" s="24"/>
      <c r="H26" s="32"/>
      <c r="I26" s="24"/>
      <c r="J26" s="32"/>
      <c r="K26" s="24"/>
      <c r="L26" s="71"/>
    </row>
    <row r="27" spans="2:12" s="40" customFormat="1" ht="19.5" customHeight="1" thickBot="1">
      <c r="B27" s="13">
        <v>21</v>
      </c>
      <c r="C27" s="22" t="s">
        <v>35</v>
      </c>
      <c r="D27" s="31"/>
      <c r="E27" s="24">
        <f t="shared" si="1"/>
        <v>0</v>
      </c>
      <c r="F27" s="32">
        <v>2</v>
      </c>
      <c r="G27" s="24">
        <f t="shared" si="2"/>
        <v>66</v>
      </c>
      <c r="H27" s="32">
        <v>1</v>
      </c>
      <c r="I27" s="24">
        <f t="shared" si="3"/>
        <v>32</v>
      </c>
      <c r="J27" s="32">
        <f t="shared" si="0"/>
        <v>3</v>
      </c>
      <c r="K27" s="24">
        <f t="shared" si="0"/>
        <v>98</v>
      </c>
      <c r="L27" s="71"/>
    </row>
    <row r="28" spans="2:12" s="40" customFormat="1" ht="16.5" customHeight="1">
      <c r="B28" s="11">
        <v>22</v>
      </c>
      <c r="C28" s="22" t="s">
        <v>68</v>
      </c>
      <c r="D28" s="31">
        <v>1</v>
      </c>
      <c r="E28" s="24"/>
      <c r="F28" s="32"/>
      <c r="G28" s="24"/>
      <c r="H28" s="32"/>
      <c r="I28" s="24"/>
      <c r="J28" s="32"/>
      <c r="K28" s="24"/>
      <c r="L28" s="71"/>
    </row>
    <row r="29" spans="2:12" s="40" customFormat="1" ht="15.6">
      <c r="B29" s="13">
        <v>23</v>
      </c>
      <c r="C29" s="22" t="s">
        <v>38</v>
      </c>
      <c r="D29" s="31"/>
      <c r="E29" s="24"/>
      <c r="F29" s="32">
        <v>1</v>
      </c>
      <c r="G29" s="24">
        <f t="shared" si="2"/>
        <v>33</v>
      </c>
      <c r="H29" s="32">
        <v>3</v>
      </c>
      <c r="I29" s="24">
        <f t="shared" si="3"/>
        <v>96</v>
      </c>
      <c r="J29" s="32">
        <f t="shared" si="0"/>
        <v>4</v>
      </c>
      <c r="K29" s="24">
        <f t="shared" si="0"/>
        <v>129</v>
      </c>
      <c r="L29" s="71"/>
    </row>
    <row r="30" spans="2:12" s="40" customFormat="1" ht="16.2" thickBot="1">
      <c r="B30" s="13">
        <v>24</v>
      </c>
      <c r="C30" s="17" t="s">
        <v>39</v>
      </c>
      <c r="D30" s="31">
        <v>1</v>
      </c>
      <c r="E30" s="24"/>
      <c r="F30" s="32">
        <v>2</v>
      </c>
      <c r="G30" s="24">
        <f t="shared" si="2"/>
        <v>66</v>
      </c>
      <c r="H30" s="32">
        <v>2</v>
      </c>
      <c r="I30" s="24">
        <f t="shared" si="3"/>
        <v>64</v>
      </c>
      <c r="J30" s="32">
        <f t="shared" si="0"/>
        <v>5</v>
      </c>
      <c r="K30" s="24">
        <f t="shared" si="0"/>
        <v>130</v>
      </c>
      <c r="L30" s="72"/>
    </row>
    <row r="31" spans="2:12" s="40" customFormat="1" ht="17.25" customHeight="1">
      <c r="B31" s="11">
        <v>25</v>
      </c>
      <c r="C31" s="22" t="s">
        <v>40</v>
      </c>
      <c r="D31" s="31">
        <v>6</v>
      </c>
      <c r="E31" s="24">
        <f t="shared" si="1"/>
        <v>198</v>
      </c>
      <c r="F31" s="32"/>
      <c r="G31" s="24"/>
      <c r="H31" s="32"/>
      <c r="I31" s="24"/>
      <c r="J31" s="32">
        <f t="shared" si="0"/>
        <v>6</v>
      </c>
      <c r="K31" s="24">
        <f>SUM(E31,G31,I31)</f>
        <v>198</v>
      </c>
      <c r="L31" s="73"/>
    </row>
    <row r="32" spans="2:12" s="40" customFormat="1" ht="18" customHeight="1">
      <c r="B32" s="13">
        <v>26</v>
      </c>
      <c r="C32" s="23" t="s">
        <v>41</v>
      </c>
      <c r="D32" s="31"/>
      <c r="E32" s="24"/>
      <c r="F32" s="32">
        <v>6</v>
      </c>
      <c r="G32" s="24">
        <f t="shared" si="2"/>
        <v>198</v>
      </c>
      <c r="H32" s="32">
        <v>6</v>
      </c>
      <c r="I32" s="24">
        <f t="shared" si="3"/>
        <v>192</v>
      </c>
      <c r="J32" s="32">
        <f t="shared" si="0"/>
        <v>12</v>
      </c>
      <c r="K32" s="24">
        <f t="shared" si="0"/>
        <v>390</v>
      </c>
      <c r="L32" s="71"/>
    </row>
    <row r="33" spans="2:24" s="40" customFormat="1" ht="22.5" customHeight="1" thickBot="1">
      <c r="B33" s="13">
        <v>27</v>
      </c>
      <c r="C33" s="23" t="s">
        <v>42</v>
      </c>
      <c r="D33" s="31"/>
      <c r="E33" s="24"/>
      <c r="F33" s="32">
        <v>6</v>
      </c>
      <c r="G33" s="24">
        <f t="shared" si="2"/>
        <v>198</v>
      </c>
      <c r="H33" s="32">
        <v>6</v>
      </c>
      <c r="I33" s="24">
        <f t="shared" si="3"/>
        <v>192</v>
      </c>
      <c r="J33" s="32">
        <f t="shared" si="0"/>
        <v>12</v>
      </c>
      <c r="K33" s="24">
        <f t="shared" si="0"/>
        <v>390</v>
      </c>
      <c r="L33" s="72"/>
    </row>
    <row r="34" spans="2:24" s="40" customFormat="1" ht="16.2" thickBot="1">
      <c r="B34" s="74" t="s">
        <v>24</v>
      </c>
      <c r="C34" s="75"/>
      <c r="D34" s="33">
        <f>SUM(D7:D33)</f>
        <v>28</v>
      </c>
      <c r="E34" s="18"/>
      <c r="F34" s="33">
        <f>SUM(F7:F33)</f>
        <v>30</v>
      </c>
      <c r="G34" s="18"/>
      <c r="H34" s="33">
        <f>SUM(H7:H33)</f>
        <v>28</v>
      </c>
      <c r="I34" s="18"/>
      <c r="J34" s="33">
        <f>SUM(D34,F34,H34)</f>
        <v>86</v>
      </c>
      <c r="K34" s="19"/>
      <c r="L34" s="30"/>
    </row>
    <row r="35" spans="2:24" s="40" customFormat="1" ht="15.6">
      <c r="B35" s="76" t="s">
        <v>25</v>
      </c>
      <c r="C35" s="77"/>
      <c r="D35" s="35">
        <v>28</v>
      </c>
      <c r="E35" s="19"/>
      <c r="F35" s="33">
        <v>30</v>
      </c>
      <c r="G35" s="19"/>
      <c r="H35" s="33">
        <v>28</v>
      </c>
      <c r="I35" s="19"/>
      <c r="J35" s="33">
        <f>SUM(D35,F35,H35)</f>
        <v>86</v>
      </c>
      <c r="K35" s="19"/>
      <c r="L35" s="30"/>
    </row>
    <row r="36" spans="2:24" s="40" customFormat="1" ht="20.25" customHeight="1">
      <c r="B36" s="78" t="s">
        <v>26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24" s="53" customFormat="1" ht="16.95" customHeight="1">
      <c r="C37" s="52" t="s">
        <v>66</v>
      </c>
      <c r="D37" s="79" t="s">
        <v>67</v>
      </c>
      <c r="E37" s="79"/>
      <c r="F37" s="79"/>
      <c r="G37" s="79"/>
      <c r="H37" s="79"/>
      <c r="I37" s="79"/>
      <c r="J37" s="79"/>
      <c r="K37" s="79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s="40" customFormat="1" ht="15.6">
      <c r="C38" s="43" t="s">
        <v>31</v>
      </c>
      <c r="D38" s="44">
        <v>2</v>
      </c>
      <c r="E38" s="44"/>
      <c r="F38" s="44">
        <v>2</v>
      </c>
      <c r="G38" s="44"/>
      <c r="H38" s="44">
        <v>2</v>
      </c>
      <c r="I38" s="43"/>
      <c r="J38" s="32">
        <f t="shared" ref="J38" si="4">SUM(D38,F38,H38)</f>
        <v>6</v>
      </c>
      <c r="K38" s="43"/>
      <c r="L38" s="43"/>
    </row>
    <row r="39" spans="2:24" s="40" customFormat="1">
      <c r="C39" s="68" t="s">
        <v>32</v>
      </c>
      <c r="D39" s="69"/>
      <c r="E39" s="69"/>
      <c r="F39" s="69"/>
      <c r="G39" s="69"/>
      <c r="H39" s="70"/>
    </row>
    <row r="40" spans="2:24" s="40" customFormat="1">
      <c r="C40" s="68" t="s">
        <v>69</v>
      </c>
      <c r="D40" s="69"/>
      <c r="E40" s="69"/>
      <c r="F40" s="69"/>
      <c r="G40" s="69"/>
      <c r="H40" s="70"/>
    </row>
    <row r="41" spans="2:24" s="40" customFormat="1" ht="12.6" customHeight="1">
      <c r="C41" s="68" t="s">
        <v>65</v>
      </c>
      <c r="D41" s="69"/>
      <c r="E41" s="69"/>
      <c r="F41" s="69"/>
      <c r="G41" s="69"/>
      <c r="H41" s="69"/>
      <c r="I41" s="69"/>
      <c r="J41" s="69"/>
      <c r="K41" s="70"/>
    </row>
    <row r="42" spans="2:24" s="40" customFormat="1" ht="12.6" customHeight="1">
      <c r="D42" s="66"/>
      <c r="E42" s="66"/>
      <c r="F42" s="66"/>
      <c r="G42" s="66"/>
      <c r="H42" s="66"/>
      <c r="I42" s="66"/>
      <c r="J42" s="66"/>
      <c r="K42" s="66"/>
    </row>
    <row r="43" spans="2:24" s="40" customFormat="1">
      <c r="C43" s="40" t="s">
        <v>72</v>
      </c>
    </row>
  </sheetData>
  <mergeCells count="19">
    <mergeCell ref="D1:L1"/>
    <mergeCell ref="C39:H39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21:L30"/>
    <mergeCell ref="L31:L33"/>
    <mergeCell ref="B34:C34"/>
    <mergeCell ref="B35:C35"/>
    <mergeCell ref="B36:L36"/>
    <mergeCell ref="D37:K37"/>
    <mergeCell ref="C41:K41"/>
    <mergeCell ref="C40:H40"/>
  </mergeCells>
  <pageMargins left="0.98425196850393704" right="0.51181102362204722" top="0.24" bottom="0.27" header="0.15748031496062992" footer="0.19685039370078741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5"/>
  <sheetViews>
    <sheetView workbookViewId="0">
      <selection activeCell="D1" sqref="D1:L1"/>
    </sheetView>
  </sheetViews>
  <sheetFormatPr defaultColWidth="9.109375" defaultRowHeight="14.4"/>
  <cols>
    <col min="1" max="1" width="9.109375" style="46"/>
    <col min="2" max="2" width="3.33203125" style="46" bestFit="1" customWidth="1"/>
    <col min="3" max="3" width="35.6640625" style="46" customWidth="1"/>
    <col min="4" max="4" width="4.109375" style="46" customWidth="1"/>
    <col min="5" max="5" width="7.109375" style="46" customWidth="1"/>
    <col min="6" max="6" width="4.44140625" style="46" bestFit="1" customWidth="1"/>
    <col min="7" max="7" width="7.109375" style="46" customWidth="1"/>
    <col min="8" max="8" width="4.44140625" style="46" customWidth="1"/>
    <col min="9" max="9" width="6.109375" style="46" customWidth="1"/>
    <col min="10" max="11" width="6.44140625" style="46" bestFit="1" customWidth="1"/>
    <col min="12" max="12" width="13.44140625" style="46" customWidth="1"/>
    <col min="13" max="16384" width="9.109375" style="46"/>
  </cols>
  <sheetData>
    <row r="1" spans="2:12" s="40" customFormat="1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s="40" customFormat="1" ht="18" thickBot="1">
      <c r="B2" s="1"/>
      <c r="C2" s="38" t="s">
        <v>30</v>
      </c>
      <c r="D2" s="83" t="s">
        <v>0</v>
      </c>
      <c r="E2" s="83"/>
      <c r="F2" s="83"/>
      <c r="G2" s="83"/>
      <c r="H2" s="83"/>
      <c r="I2" s="83"/>
      <c r="J2" s="83"/>
      <c r="K2" s="84"/>
      <c r="L2" s="100" t="s">
        <v>1</v>
      </c>
    </row>
    <row r="3" spans="2:12" s="40" customFormat="1" ht="26.4" thickBot="1">
      <c r="B3" s="2"/>
      <c r="C3" s="41" t="s">
        <v>74</v>
      </c>
      <c r="D3" s="103" t="s">
        <v>2</v>
      </c>
      <c r="E3" s="104"/>
      <c r="F3" s="105" t="s">
        <v>3</v>
      </c>
      <c r="G3" s="106"/>
      <c r="H3" s="105" t="s">
        <v>4</v>
      </c>
      <c r="I3" s="106"/>
      <c r="J3" s="90" t="s">
        <v>5</v>
      </c>
      <c r="K3" s="92"/>
      <c r="L3" s="101"/>
    </row>
    <row r="4" spans="2:12" s="40" customFormat="1" ht="15" thickBot="1">
      <c r="B4" s="2"/>
      <c r="C4" s="42"/>
      <c r="D4" s="93" t="s">
        <v>51</v>
      </c>
      <c r="E4" s="94"/>
      <c r="F4" s="95" t="s">
        <v>52</v>
      </c>
      <c r="G4" s="96"/>
      <c r="H4" s="95" t="s">
        <v>53</v>
      </c>
      <c r="I4" s="96"/>
      <c r="J4" s="39"/>
      <c r="K4" s="39"/>
      <c r="L4" s="101"/>
    </row>
    <row r="5" spans="2:12" s="40" customFormat="1">
      <c r="B5" s="3" t="s">
        <v>6</v>
      </c>
      <c r="C5" s="4" t="s">
        <v>7</v>
      </c>
      <c r="D5" s="5" t="s">
        <v>8</v>
      </c>
      <c r="E5" s="55" t="s">
        <v>9</v>
      </c>
      <c r="F5" s="5" t="s">
        <v>8</v>
      </c>
      <c r="G5" s="55" t="s">
        <v>9</v>
      </c>
      <c r="H5" s="5" t="s">
        <v>8</v>
      </c>
      <c r="I5" s="55" t="s">
        <v>9</v>
      </c>
      <c r="J5" s="6" t="s">
        <v>8</v>
      </c>
      <c r="K5" s="20" t="s">
        <v>9</v>
      </c>
      <c r="L5" s="101"/>
    </row>
    <row r="6" spans="2:12" s="40" customFormat="1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102"/>
    </row>
    <row r="7" spans="2:12" s="40" customFormat="1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27" si="0">SUM(D7,F7,H7)</f>
        <v>5</v>
      </c>
      <c r="K7" s="24">
        <f t="shared" si="0"/>
        <v>164</v>
      </c>
      <c r="L7" s="26">
        <v>160</v>
      </c>
    </row>
    <row r="8" spans="2:12" s="40" customFormat="1" ht="15.6">
      <c r="B8" s="13">
        <v>2</v>
      </c>
      <c r="C8" s="14" t="s">
        <v>54</v>
      </c>
      <c r="D8" s="31">
        <v>1</v>
      </c>
      <c r="E8" s="24">
        <f t="shared" ref="E8:E27" si="1">D8*33</f>
        <v>33</v>
      </c>
      <c r="F8" s="32">
        <v>2</v>
      </c>
      <c r="G8" s="24">
        <f t="shared" ref="G8:G27" si="2">F8*33</f>
        <v>66</v>
      </c>
      <c r="H8" s="32">
        <v>1</v>
      </c>
      <c r="I8" s="24">
        <f t="shared" ref="I8:I27" si="3">H8*32</f>
        <v>32</v>
      </c>
      <c r="J8" s="32">
        <f t="shared" si="0"/>
        <v>4</v>
      </c>
      <c r="K8" s="24">
        <f t="shared" si="0"/>
        <v>131</v>
      </c>
      <c r="L8" s="56">
        <v>130</v>
      </c>
    </row>
    <row r="9" spans="2:12" s="40" customFormat="1" ht="15.6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>
        <f t="shared" si="3"/>
        <v>0</v>
      </c>
      <c r="J9" s="32">
        <f t="shared" si="0"/>
        <v>2</v>
      </c>
      <c r="K9" s="24">
        <f t="shared" si="0"/>
        <v>66</v>
      </c>
      <c r="L9" s="27">
        <v>60</v>
      </c>
    </row>
    <row r="10" spans="2:12" s="40" customFormat="1" ht="15.6">
      <c r="B10" s="13">
        <v>4</v>
      </c>
      <c r="C10" s="15" t="s">
        <v>14</v>
      </c>
      <c r="D10" s="31"/>
      <c r="E10" s="24">
        <f t="shared" si="1"/>
        <v>0</v>
      </c>
      <c r="F10" s="32"/>
      <c r="G10" s="24">
        <f t="shared" si="2"/>
        <v>0</v>
      </c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27">
        <v>30</v>
      </c>
    </row>
    <row r="11" spans="2:12" s="40" customFormat="1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>
        <f t="shared" si="3"/>
        <v>0</v>
      </c>
      <c r="J11" s="32">
        <f t="shared" si="0"/>
        <v>2</v>
      </c>
      <c r="K11" s="24">
        <f t="shared" si="0"/>
        <v>66</v>
      </c>
      <c r="L11" s="28">
        <v>60</v>
      </c>
    </row>
    <row r="12" spans="2:12" s="40" customFormat="1" ht="15.6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>
        <f t="shared" si="2"/>
        <v>0</v>
      </c>
      <c r="H12" s="32"/>
      <c r="I12" s="24">
        <f t="shared" si="3"/>
        <v>0</v>
      </c>
      <c r="J12" s="32">
        <f t="shared" si="0"/>
        <v>1</v>
      </c>
      <c r="K12" s="24">
        <f t="shared" si="0"/>
        <v>33</v>
      </c>
      <c r="L12" s="28">
        <v>30</v>
      </c>
    </row>
    <row r="13" spans="2:12" s="40" customFormat="1" ht="15.6">
      <c r="B13" s="13">
        <v>7</v>
      </c>
      <c r="C13" s="15" t="s">
        <v>17</v>
      </c>
      <c r="D13" s="31">
        <v>1</v>
      </c>
      <c r="E13" s="24">
        <f t="shared" si="1"/>
        <v>33</v>
      </c>
      <c r="F13" s="32"/>
      <c r="G13" s="24">
        <f t="shared" si="2"/>
        <v>0</v>
      </c>
      <c r="H13" s="32"/>
      <c r="I13" s="24">
        <f t="shared" si="3"/>
        <v>0</v>
      </c>
      <c r="J13" s="32">
        <f t="shared" si="0"/>
        <v>1</v>
      </c>
      <c r="K13" s="24">
        <f t="shared" si="0"/>
        <v>33</v>
      </c>
      <c r="L13" s="28">
        <v>30</v>
      </c>
    </row>
    <row r="14" spans="2:12" s="40" customFormat="1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>
        <f t="shared" si="2"/>
        <v>0</v>
      </c>
      <c r="H14" s="32"/>
      <c r="I14" s="24">
        <f t="shared" si="3"/>
        <v>0</v>
      </c>
      <c r="J14" s="32">
        <f t="shared" si="0"/>
        <v>1</v>
      </c>
      <c r="K14" s="24">
        <f t="shared" si="0"/>
        <v>33</v>
      </c>
      <c r="L14" s="28">
        <v>30</v>
      </c>
    </row>
    <row r="15" spans="2:12" s="40" customFormat="1" ht="15.6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>
        <f t="shared" si="2"/>
        <v>0</v>
      </c>
      <c r="H15" s="32"/>
      <c r="I15" s="24">
        <f t="shared" si="3"/>
        <v>0</v>
      </c>
      <c r="J15" s="32">
        <f t="shared" si="0"/>
        <v>1</v>
      </c>
      <c r="K15" s="24">
        <f t="shared" si="0"/>
        <v>33</v>
      </c>
      <c r="L15" s="28">
        <v>30</v>
      </c>
    </row>
    <row r="16" spans="2:12" s="40" customFormat="1" ht="15.6">
      <c r="B16" s="13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 t="shared" si="0"/>
        <v>131</v>
      </c>
      <c r="L16" s="28">
        <v>130</v>
      </c>
    </row>
    <row r="17" spans="2:24" s="40" customFormat="1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>
        <f t="shared" si="2"/>
        <v>0</v>
      </c>
      <c r="H17" s="32"/>
      <c r="I17" s="24">
        <f t="shared" si="3"/>
        <v>0</v>
      </c>
      <c r="J17" s="32">
        <f t="shared" si="0"/>
        <v>1</v>
      </c>
      <c r="K17" s="24">
        <f t="shared" si="0"/>
        <v>33</v>
      </c>
      <c r="L17" s="28">
        <v>30</v>
      </c>
    </row>
    <row r="18" spans="2:24" s="40" customFormat="1" ht="15.6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28">
        <v>290</v>
      </c>
    </row>
    <row r="19" spans="2:24" s="40" customFormat="1" ht="15.6">
      <c r="B19" s="13">
        <v>13</v>
      </c>
      <c r="C19" s="14" t="s">
        <v>23</v>
      </c>
      <c r="D19" s="31">
        <v>1</v>
      </c>
      <c r="E19" s="24">
        <f t="shared" si="1"/>
        <v>33</v>
      </c>
      <c r="F19" s="32"/>
      <c r="G19" s="24">
        <f t="shared" si="2"/>
        <v>0</v>
      </c>
      <c r="H19" s="32"/>
      <c r="I19" s="24">
        <f t="shared" si="3"/>
        <v>0</v>
      </c>
      <c r="J19" s="32">
        <f t="shared" si="0"/>
        <v>1</v>
      </c>
      <c r="K19" s="24">
        <f t="shared" si="0"/>
        <v>33</v>
      </c>
      <c r="L19" s="28">
        <v>30</v>
      </c>
    </row>
    <row r="20" spans="2:24" s="40" customFormat="1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28">
        <v>95</v>
      </c>
    </row>
    <row r="21" spans="2:24" s="40" customFormat="1" ht="15.6">
      <c r="B21" s="13">
        <v>15</v>
      </c>
      <c r="C21" s="17" t="s">
        <v>45</v>
      </c>
      <c r="D21" s="31">
        <v>2</v>
      </c>
      <c r="E21" s="24">
        <f t="shared" si="1"/>
        <v>66</v>
      </c>
      <c r="F21" s="32"/>
      <c r="G21" s="24">
        <f t="shared" si="2"/>
        <v>0</v>
      </c>
      <c r="H21" s="32"/>
      <c r="I21" s="24">
        <f t="shared" si="3"/>
        <v>0</v>
      </c>
      <c r="J21" s="32">
        <v>1</v>
      </c>
      <c r="K21" s="24">
        <f t="shared" si="0"/>
        <v>66</v>
      </c>
      <c r="L21" s="97" t="s">
        <v>43</v>
      </c>
    </row>
    <row r="22" spans="2:24" s="40" customFormat="1" ht="15.6">
      <c r="B22" s="13">
        <v>16</v>
      </c>
      <c r="C22" s="17" t="s">
        <v>46</v>
      </c>
      <c r="D22" s="31">
        <v>1</v>
      </c>
      <c r="E22" s="24">
        <f t="shared" si="1"/>
        <v>33</v>
      </c>
      <c r="F22" s="32"/>
      <c r="G22" s="24">
        <f t="shared" si="2"/>
        <v>0</v>
      </c>
      <c r="H22" s="32"/>
      <c r="I22" s="24">
        <f t="shared" si="3"/>
        <v>0</v>
      </c>
      <c r="J22" s="32">
        <v>1</v>
      </c>
      <c r="K22" s="24">
        <f t="shared" si="0"/>
        <v>33</v>
      </c>
      <c r="L22" s="98"/>
    </row>
    <row r="23" spans="2:24" s="40" customFormat="1" ht="15.6">
      <c r="B23" s="13">
        <v>17</v>
      </c>
      <c r="C23" s="17" t="s">
        <v>47</v>
      </c>
      <c r="D23" s="31"/>
      <c r="E23" s="24">
        <f t="shared" si="1"/>
        <v>0</v>
      </c>
      <c r="F23" s="32">
        <v>2</v>
      </c>
      <c r="G23" s="24">
        <f t="shared" si="2"/>
        <v>66</v>
      </c>
      <c r="H23" s="32">
        <v>1</v>
      </c>
      <c r="I23" s="24">
        <f t="shared" si="3"/>
        <v>32</v>
      </c>
      <c r="J23" s="32">
        <v>4</v>
      </c>
      <c r="K23" s="24">
        <f t="shared" si="0"/>
        <v>98</v>
      </c>
      <c r="L23" s="98"/>
    </row>
    <row r="24" spans="2:24" s="40" customFormat="1" ht="15.6">
      <c r="B24" s="13">
        <v>18</v>
      </c>
      <c r="C24" s="17" t="s">
        <v>48</v>
      </c>
      <c r="D24" s="32">
        <v>1</v>
      </c>
      <c r="E24" s="24">
        <f t="shared" si="1"/>
        <v>33</v>
      </c>
      <c r="F24" s="32">
        <v>4</v>
      </c>
      <c r="G24" s="24">
        <f t="shared" si="2"/>
        <v>132</v>
      </c>
      <c r="H24" s="32">
        <v>3</v>
      </c>
      <c r="I24" s="24">
        <f t="shared" si="3"/>
        <v>96</v>
      </c>
      <c r="J24" s="32">
        <v>8</v>
      </c>
      <c r="K24" s="24">
        <f t="shared" si="0"/>
        <v>261</v>
      </c>
      <c r="L24" s="98"/>
    </row>
    <row r="25" spans="2:24" s="40" customFormat="1" ht="15.6">
      <c r="B25" s="13">
        <v>19</v>
      </c>
      <c r="C25" s="17" t="s">
        <v>49</v>
      </c>
      <c r="D25" s="31"/>
      <c r="E25" s="24">
        <f t="shared" si="1"/>
        <v>0</v>
      </c>
      <c r="F25" s="32"/>
      <c r="G25" s="24">
        <f t="shared" si="2"/>
        <v>0</v>
      </c>
      <c r="H25" s="32">
        <v>3</v>
      </c>
      <c r="I25" s="24">
        <f t="shared" si="3"/>
        <v>96</v>
      </c>
      <c r="J25" s="32">
        <v>3</v>
      </c>
      <c r="K25" s="24">
        <f t="shared" si="0"/>
        <v>96</v>
      </c>
      <c r="L25" s="98"/>
    </row>
    <row r="26" spans="2:24" s="40" customFormat="1" ht="15.6">
      <c r="B26" s="13">
        <v>20</v>
      </c>
      <c r="C26" s="15" t="s">
        <v>50</v>
      </c>
      <c r="D26" s="32">
        <v>1</v>
      </c>
      <c r="E26" s="24">
        <f t="shared" si="1"/>
        <v>33</v>
      </c>
      <c r="F26" s="32">
        <v>1</v>
      </c>
      <c r="G26" s="24">
        <f t="shared" si="2"/>
        <v>33</v>
      </c>
      <c r="H26" s="32">
        <v>1</v>
      </c>
      <c r="I26" s="24">
        <f t="shared" si="3"/>
        <v>32</v>
      </c>
      <c r="J26" s="32">
        <v>3</v>
      </c>
      <c r="K26" s="24">
        <f t="shared" si="0"/>
        <v>98</v>
      </c>
      <c r="L26" s="99"/>
    </row>
    <row r="27" spans="2:24" s="40" customFormat="1" ht="16.2" thickBot="1">
      <c r="B27" s="13">
        <v>21</v>
      </c>
      <c r="C27" s="23" t="s">
        <v>34</v>
      </c>
      <c r="D27" s="31">
        <v>7</v>
      </c>
      <c r="E27" s="24">
        <f t="shared" si="1"/>
        <v>231</v>
      </c>
      <c r="F27" s="32">
        <v>11</v>
      </c>
      <c r="G27" s="24">
        <f t="shared" si="2"/>
        <v>363</v>
      </c>
      <c r="H27" s="25">
        <v>12</v>
      </c>
      <c r="I27" s="24">
        <f t="shared" si="3"/>
        <v>384</v>
      </c>
      <c r="J27" s="25">
        <f t="shared" si="0"/>
        <v>30</v>
      </c>
      <c r="K27" s="24">
        <f t="shared" si="0"/>
        <v>978</v>
      </c>
      <c r="L27" s="29" t="s">
        <v>44</v>
      </c>
    </row>
    <row r="28" spans="2:24" s="40" customFormat="1" ht="16.2" thickBot="1">
      <c r="B28" s="74" t="s">
        <v>24</v>
      </c>
      <c r="C28" s="75"/>
      <c r="D28" s="33">
        <f>SUM(D7:D27)</f>
        <v>28</v>
      </c>
      <c r="E28" s="34"/>
      <c r="F28" s="33">
        <f>SUM(F7:F27)</f>
        <v>30</v>
      </c>
      <c r="G28" s="34"/>
      <c r="H28" s="33">
        <f>SUM(H7:H27)</f>
        <v>28</v>
      </c>
      <c r="I28" s="34"/>
      <c r="J28" s="33">
        <f>SUM(J7:J27)</f>
        <v>86</v>
      </c>
      <c r="K28" s="19"/>
      <c r="L28" s="30"/>
    </row>
    <row r="29" spans="2:24" s="40" customFormat="1" ht="15.6">
      <c r="B29" s="76" t="s">
        <v>25</v>
      </c>
      <c r="C29" s="77"/>
      <c r="D29" s="35">
        <v>28</v>
      </c>
      <c r="E29" s="36"/>
      <c r="F29" s="33">
        <v>30</v>
      </c>
      <c r="G29" s="36"/>
      <c r="H29" s="33">
        <v>28</v>
      </c>
      <c r="I29" s="36"/>
      <c r="J29" s="33">
        <f>SUM(D29,F29,H29)</f>
        <v>86</v>
      </c>
      <c r="K29" s="19"/>
      <c r="L29" s="30"/>
    </row>
    <row r="30" spans="2:24" s="40" customFormat="1">
      <c r="B30" s="78" t="s">
        <v>26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4" s="53" customFormat="1" ht="16.95" customHeight="1">
      <c r="C31" s="52" t="s">
        <v>66</v>
      </c>
      <c r="D31" s="79" t="s">
        <v>67</v>
      </c>
      <c r="E31" s="79"/>
      <c r="F31" s="79"/>
      <c r="G31" s="79"/>
      <c r="H31" s="79"/>
      <c r="I31" s="79"/>
      <c r="J31" s="79"/>
      <c r="K31" s="79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2:24" s="40" customFormat="1" ht="15.6">
      <c r="C32" s="43" t="s">
        <v>31</v>
      </c>
      <c r="D32" s="44">
        <v>2</v>
      </c>
      <c r="E32" s="44"/>
      <c r="F32" s="44">
        <v>2</v>
      </c>
      <c r="G32" s="44"/>
      <c r="H32" s="44">
        <v>2</v>
      </c>
      <c r="I32" s="43"/>
      <c r="J32" s="32">
        <f t="shared" ref="J32" si="4">SUM(D32,F32,H32)</f>
        <v>6</v>
      </c>
      <c r="K32" s="43"/>
      <c r="L32" s="43"/>
    </row>
    <row r="33" spans="3:11" s="40" customFormat="1" ht="18" customHeight="1">
      <c r="C33" s="68" t="s">
        <v>65</v>
      </c>
      <c r="D33" s="69"/>
      <c r="E33" s="69"/>
      <c r="F33" s="69"/>
      <c r="G33" s="69"/>
      <c r="H33" s="69"/>
      <c r="I33" s="69"/>
      <c r="J33" s="69"/>
      <c r="K33" s="70"/>
    </row>
    <row r="34" spans="3:11" s="40" customFormat="1"/>
    <row r="35" spans="3:11" s="40" customFormat="1">
      <c r="C35" s="40" t="s">
        <v>72</v>
      </c>
    </row>
  </sheetData>
  <mergeCells count="16">
    <mergeCell ref="D31:K31"/>
    <mergeCell ref="C33:K33"/>
    <mergeCell ref="D1:L1"/>
    <mergeCell ref="L21:L26"/>
    <mergeCell ref="B28:C28"/>
    <mergeCell ref="B29:C29"/>
    <mergeCell ref="B30:L30"/>
    <mergeCell ref="D2:K2"/>
    <mergeCell ref="L2:L6"/>
    <mergeCell ref="D3:E3"/>
    <mergeCell ref="F3:G3"/>
    <mergeCell ref="H3:I3"/>
    <mergeCell ref="J3:K3"/>
    <mergeCell ref="D4:E4"/>
    <mergeCell ref="F4:G4"/>
    <mergeCell ref="H4:I4"/>
  </mergeCells>
  <pageMargins left="0.70866141732283472" right="0.70866141732283472" top="0.31496062992125984" bottom="0.43307086614173229" header="0.23622047244094491" footer="0.31496062992125984"/>
  <pageSetup paperSize="9" scale="9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40"/>
  <sheetViews>
    <sheetView workbookViewId="0">
      <selection activeCell="Q7" sqref="Q7"/>
    </sheetView>
  </sheetViews>
  <sheetFormatPr defaultColWidth="9.109375" defaultRowHeight="14.4"/>
  <cols>
    <col min="1" max="1" width="3.109375" style="40" customWidth="1"/>
    <col min="2" max="2" width="3.33203125" style="40" bestFit="1" customWidth="1"/>
    <col min="3" max="3" width="46.6640625" style="40" customWidth="1"/>
    <col min="4" max="4" width="3.88671875" style="40" bestFit="1" customWidth="1"/>
    <col min="5" max="5" width="7.109375" style="40" customWidth="1"/>
    <col min="6" max="6" width="3.88671875" style="40" bestFit="1" customWidth="1"/>
    <col min="7" max="7" width="7" style="40" customWidth="1"/>
    <col min="8" max="8" width="3.88671875" style="40" bestFit="1" customWidth="1"/>
    <col min="9" max="9" width="6.44140625" style="40" customWidth="1"/>
    <col min="10" max="11" width="6.44140625" style="40" bestFit="1" customWidth="1"/>
    <col min="12" max="12" width="13.44140625" style="40" customWidth="1"/>
    <col min="13" max="16384" width="9.109375" style="40"/>
  </cols>
  <sheetData>
    <row r="1" spans="2:12" ht="16.2" thickBot="1">
      <c r="C1" s="50" t="s">
        <v>33</v>
      </c>
      <c r="D1" s="80" t="s">
        <v>83</v>
      </c>
      <c r="E1" s="81"/>
      <c r="F1" s="81"/>
      <c r="G1" s="81"/>
      <c r="H1" s="81"/>
      <c r="I1" s="81"/>
      <c r="J1" s="81"/>
      <c r="K1" s="81"/>
      <c r="L1" s="82"/>
    </row>
    <row r="2" spans="2:12" ht="35.4" thickBot="1">
      <c r="B2" s="1"/>
      <c r="C2" s="38" t="s">
        <v>29</v>
      </c>
      <c r="D2" s="114" t="s">
        <v>0</v>
      </c>
      <c r="E2" s="114"/>
      <c r="F2" s="114"/>
      <c r="G2" s="114"/>
      <c r="H2" s="114"/>
      <c r="I2" s="114"/>
      <c r="J2" s="114"/>
      <c r="K2" s="115"/>
      <c r="L2" s="86" t="s">
        <v>1</v>
      </c>
    </row>
    <row r="3" spans="2:12" ht="26.4" thickBot="1">
      <c r="B3" s="2"/>
      <c r="C3" s="41" t="s">
        <v>73</v>
      </c>
      <c r="D3" s="88" t="s">
        <v>2</v>
      </c>
      <c r="E3" s="89"/>
      <c r="F3" s="90" t="s">
        <v>3</v>
      </c>
      <c r="G3" s="91"/>
      <c r="H3" s="90" t="s">
        <v>4</v>
      </c>
      <c r="I3" s="91"/>
      <c r="J3" s="90" t="s">
        <v>5</v>
      </c>
      <c r="K3" s="92"/>
      <c r="L3" s="86"/>
    </row>
    <row r="4" spans="2:12" ht="15" thickBot="1">
      <c r="B4" s="2"/>
      <c r="C4" s="42"/>
      <c r="D4" s="93" t="s">
        <v>51</v>
      </c>
      <c r="E4" s="94"/>
      <c r="F4" s="95" t="s">
        <v>52</v>
      </c>
      <c r="G4" s="96"/>
      <c r="H4" s="95" t="s">
        <v>53</v>
      </c>
      <c r="I4" s="96"/>
      <c r="J4" s="39"/>
      <c r="K4" s="39"/>
      <c r="L4" s="86"/>
    </row>
    <row r="5" spans="2:12">
      <c r="B5" s="3" t="s">
        <v>6</v>
      </c>
      <c r="C5" s="37" t="s">
        <v>7</v>
      </c>
      <c r="D5" s="5" t="s">
        <v>8</v>
      </c>
      <c r="E5" s="45" t="s">
        <v>9</v>
      </c>
      <c r="F5" s="5" t="s">
        <v>8</v>
      </c>
      <c r="G5" s="45" t="s">
        <v>9</v>
      </c>
      <c r="H5" s="5" t="s">
        <v>8</v>
      </c>
      <c r="I5" s="45" t="s">
        <v>9</v>
      </c>
      <c r="J5" s="6" t="s">
        <v>8</v>
      </c>
      <c r="K5" s="20" t="s">
        <v>9</v>
      </c>
      <c r="L5" s="86"/>
    </row>
    <row r="6" spans="2:12" ht="15" thickBot="1">
      <c r="B6" s="7">
        <v>1</v>
      </c>
      <c r="C6" s="8">
        <v>2</v>
      </c>
      <c r="D6" s="9">
        <v>3</v>
      </c>
      <c r="E6" s="10">
        <v>4</v>
      </c>
      <c r="F6" s="9">
        <v>5</v>
      </c>
      <c r="G6" s="10">
        <v>6</v>
      </c>
      <c r="H6" s="9">
        <v>7</v>
      </c>
      <c r="I6" s="10">
        <v>8</v>
      </c>
      <c r="J6" s="9" t="s">
        <v>10</v>
      </c>
      <c r="K6" s="21" t="s">
        <v>11</v>
      </c>
      <c r="L6" s="87"/>
    </row>
    <row r="7" spans="2:12" ht="15.6">
      <c r="B7" s="11">
        <v>1</v>
      </c>
      <c r="C7" s="12" t="s">
        <v>12</v>
      </c>
      <c r="D7" s="31">
        <v>2</v>
      </c>
      <c r="E7" s="24">
        <f>D7*33</f>
        <v>66</v>
      </c>
      <c r="F7" s="32">
        <v>2</v>
      </c>
      <c r="G7" s="24">
        <f>F7*33</f>
        <v>66</v>
      </c>
      <c r="H7" s="32">
        <v>1</v>
      </c>
      <c r="I7" s="24">
        <f>H7*32</f>
        <v>32</v>
      </c>
      <c r="J7" s="32">
        <f t="shared" ref="J7:K32" si="0">SUM(D7,F7,H7)</f>
        <v>5</v>
      </c>
      <c r="K7" s="24">
        <f t="shared" si="0"/>
        <v>164</v>
      </c>
      <c r="L7" s="47">
        <v>160</v>
      </c>
    </row>
    <row r="8" spans="2:12" ht="15.6">
      <c r="B8" s="13">
        <v>2</v>
      </c>
      <c r="C8" s="14" t="s">
        <v>54</v>
      </c>
      <c r="D8" s="31">
        <v>1</v>
      </c>
      <c r="E8" s="24">
        <f t="shared" ref="E8:E32" si="1">D8*33</f>
        <v>33</v>
      </c>
      <c r="F8" s="32">
        <v>2</v>
      </c>
      <c r="G8" s="24">
        <f t="shared" ref="G8:G32" si="2">F8*33</f>
        <v>66</v>
      </c>
      <c r="H8" s="32">
        <v>1</v>
      </c>
      <c r="I8" s="24">
        <f t="shared" ref="I8:I32" si="3">H8*32</f>
        <v>32</v>
      </c>
      <c r="J8" s="32">
        <f t="shared" si="0"/>
        <v>4</v>
      </c>
      <c r="K8" s="24">
        <f t="shared" si="0"/>
        <v>131</v>
      </c>
      <c r="L8" s="48">
        <v>130</v>
      </c>
    </row>
    <row r="9" spans="2:12" ht="15.6">
      <c r="B9" s="13">
        <v>3</v>
      </c>
      <c r="C9" s="15" t="s">
        <v>13</v>
      </c>
      <c r="D9" s="31">
        <v>1</v>
      </c>
      <c r="E9" s="24">
        <f t="shared" si="1"/>
        <v>33</v>
      </c>
      <c r="F9" s="32">
        <v>1</v>
      </c>
      <c r="G9" s="24">
        <f t="shared" si="2"/>
        <v>33</v>
      </c>
      <c r="H9" s="32"/>
      <c r="I9" s="24"/>
      <c r="J9" s="32">
        <f t="shared" si="0"/>
        <v>2</v>
      </c>
      <c r="K9" s="24">
        <f t="shared" si="0"/>
        <v>66</v>
      </c>
      <c r="L9" s="49">
        <v>60</v>
      </c>
    </row>
    <row r="10" spans="2:12" ht="15.6">
      <c r="B10" s="13">
        <v>4</v>
      </c>
      <c r="C10" s="15" t="s">
        <v>14</v>
      </c>
      <c r="D10" s="31"/>
      <c r="E10" s="24"/>
      <c r="F10" s="32"/>
      <c r="G10" s="24"/>
      <c r="H10" s="32">
        <v>1</v>
      </c>
      <c r="I10" s="24">
        <f t="shared" si="3"/>
        <v>32</v>
      </c>
      <c r="J10" s="32">
        <f t="shared" si="0"/>
        <v>1</v>
      </c>
      <c r="K10" s="24">
        <f t="shared" si="0"/>
        <v>32</v>
      </c>
      <c r="L10" s="49">
        <v>30</v>
      </c>
    </row>
    <row r="11" spans="2:12" ht="15.6">
      <c r="B11" s="13">
        <v>5</v>
      </c>
      <c r="C11" s="16" t="s">
        <v>15</v>
      </c>
      <c r="D11" s="31"/>
      <c r="E11" s="24">
        <f t="shared" si="1"/>
        <v>0</v>
      </c>
      <c r="F11" s="32">
        <v>2</v>
      </c>
      <c r="G11" s="24">
        <f t="shared" si="2"/>
        <v>66</v>
      </c>
      <c r="H11" s="32"/>
      <c r="I11" s="24"/>
      <c r="J11" s="32">
        <f t="shared" si="0"/>
        <v>2</v>
      </c>
      <c r="K11" s="24">
        <f t="shared" si="0"/>
        <v>66</v>
      </c>
      <c r="L11" s="51">
        <v>60</v>
      </c>
    </row>
    <row r="12" spans="2:12" ht="15.6">
      <c r="B12" s="13">
        <v>6</v>
      </c>
      <c r="C12" s="15" t="s">
        <v>16</v>
      </c>
      <c r="D12" s="31">
        <v>1</v>
      </c>
      <c r="E12" s="24">
        <f t="shared" si="1"/>
        <v>33</v>
      </c>
      <c r="F12" s="32"/>
      <c r="G12" s="24"/>
      <c r="H12" s="32"/>
      <c r="I12" s="24"/>
      <c r="J12" s="32">
        <f t="shared" si="0"/>
        <v>1</v>
      </c>
      <c r="K12" s="24">
        <f t="shared" si="0"/>
        <v>33</v>
      </c>
      <c r="L12" s="51">
        <v>30</v>
      </c>
    </row>
    <row r="13" spans="2:12" ht="15.6">
      <c r="B13" s="13">
        <v>7</v>
      </c>
      <c r="C13" s="15" t="s">
        <v>17</v>
      </c>
      <c r="D13" s="31">
        <v>1</v>
      </c>
      <c r="E13" s="24">
        <f t="shared" si="1"/>
        <v>33</v>
      </c>
      <c r="F13" s="32"/>
      <c r="G13" s="24"/>
      <c r="H13" s="32"/>
      <c r="I13" s="24"/>
      <c r="J13" s="32">
        <f t="shared" si="0"/>
        <v>1</v>
      </c>
      <c r="K13" s="24">
        <f t="shared" si="0"/>
        <v>33</v>
      </c>
      <c r="L13" s="51">
        <v>30</v>
      </c>
    </row>
    <row r="14" spans="2:12" ht="15.6">
      <c r="B14" s="13">
        <v>8</v>
      </c>
      <c r="C14" s="15" t="s">
        <v>18</v>
      </c>
      <c r="D14" s="31">
        <v>1</v>
      </c>
      <c r="E14" s="24">
        <f t="shared" si="1"/>
        <v>33</v>
      </c>
      <c r="F14" s="32"/>
      <c r="G14" s="24"/>
      <c r="H14" s="32"/>
      <c r="I14" s="24"/>
      <c r="J14" s="32">
        <f t="shared" si="0"/>
        <v>1</v>
      </c>
      <c r="K14" s="24">
        <f t="shared" si="0"/>
        <v>33</v>
      </c>
      <c r="L14" s="51">
        <v>30</v>
      </c>
    </row>
    <row r="15" spans="2:12" ht="15.6">
      <c r="B15" s="13">
        <v>9</v>
      </c>
      <c r="C15" s="15" t="s">
        <v>19</v>
      </c>
      <c r="D15" s="31">
        <v>1</v>
      </c>
      <c r="E15" s="24">
        <f t="shared" si="1"/>
        <v>33</v>
      </c>
      <c r="F15" s="32"/>
      <c r="G15" s="24"/>
      <c r="H15" s="32"/>
      <c r="I15" s="24"/>
      <c r="J15" s="32">
        <f t="shared" si="0"/>
        <v>1</v>
      </c>
      <c r="K15" s="24">
        <f t="shared" si="0"/>
        <v>33</v>
      </c>
      <c r="L15" s="51">
        <v>30</v>
      </c>
    </row>
    <row r="16" spans="2:12" ht="15.6">
      <c r="B16" s="13">
        <v>10</v>
      </c>
      <c r="C16" s="15" t="s">
        <v>20</v>
      </c>
      <c r="D16" s="31">
        <v>2</v>
      </c>
      <c r="E16" s="24">
        <f t="shared" si="1"/>
        <v>66</v>
      </c>
      <c r="F16" s="32">
        <v>1</v>
      </c>
      <c r="G16" s="24">
        <f t="shared" si="2"/>
        <v>33</v>
      </c>
      <c r="H16" s="32">
        <v>1</v>
      </c>
      <c r="I16" s="24">
        <f t="shared" si="3"/>
        <v>32</v>
      </c>
      <c r="J16" s="32">
        <f t="shared" si="0"/>
        <v>4</v>
      </c>
      <c r="K16" s="24">
        <f>SUM(E16,G16,I16)</f>
        <v>131</v>
      </c>
      <c r="L16" s="51">
        <v>130</v>
      </c>
    </row>
    <row r="17" spans="2:12" ht="15.6">
      <c r="B17" s="13">
        <v>11</v>
      </c>
      <c r="C17" s="15" t="s">
        <v>21</v>
      </c>
      <c r="D17" s="31">
        <v>1</v>
      </c>
      <c r="E17" s="24">
        <f t="shared" si="1"/>
        <v>33</v>
      </c>
      <c r="F17" s="32"/>
      <c r="G17" s="24"/>
      <c r="H17" s="32"/>
      <c r="I17" s="24"/>
      <c r="J17" s="32">
        <f t="shared" si="0"/>
        <v>1</v>
      </c>
      <c r="K17" s="24">
        <f t="shared" si="0"/>
        <v>33</v>
      </c>
      <c r="L17" s="51">
        <v>30</v>
      </c>
    </row>
    <row r="18" spans="2:12" ht="15.6">
      <c r="B18" s="13">
        <v>12</v>
      </c>
      <c r="C18" s="14" t="s">
        <v>22</v>
      </c>
      <c r="D18" s="31">
        <v>3</v>
      </c>
      <c r="E18" s="24">
        <f t="shared" si="1"/>
        <v>99</v>
      </c>
      <c r="F18" s="32">
        <v>3</v>
      </c>
      <c r="G18" s="24">
        <f t="shared" si="2"/>
        <v>99</v>
      </c>
      <c r="H18" s="32">
        <v>3</v>
      </c>
      <c r="I18" s="24">
        <f t="shared" si="3"/>
        <v>96</v>
      </c>
      <c r="J18" s="32">
        <f t="shared" si="0"/>
        <v>9</v>
      </c>
      <c r="K18" s="24">
        <f t="shared" si="0"/>
        <v>294</v>
      </c>
      <c r="L18" s="51">
        <v>290</v>
      </c>
    </row>
    <row r="19" spans="2:12" ht="15.6">
      <c r="B19" s="13">
        <v>13</v>
      </c>
      <c r="C19" s="14" t="s">
        <v>23</v>
      </c>
      <c r="D19" s="31">
        <v>1</v>
      </c>
      <c r="E19" s="24">
        <f t="shared" si="1"/>
        <v>33</v>
      </c>
      <c r="F19" s="32"/>
      <c r="G19" s="24"/>
      <c r="H19" s="32"/>
      <c r="I19" s="24"/>
      <c r="J19" s="32">
        <f t="shared" si="0"/>
        <v>1</v>
      </c>
      <c r="K19" s="24">
        <f t="shared" si="0"/>
        <v>33</v>
      </c>
      <c r="L19" s="51">
        <v>30</v>
      </c>
    </row>
    <row r="20" spans="2:12" ht="15.6">
      <c r="B20" s="13">
        <v>14</v>
      </c>
      <c r="C20" s="17" t="s">
        <v>28</v>
      </c>
      <c r="D20" s="31">
        <v>1</v>
      </c>
      <c r="E20" s="24">
        <f t="shared" si="1"/>
        <v>33</v>
      </c>
      <c r="F20" s="32">
        <v>1</v>
      </c>
      <c r="G20" s="24">
        <f t="shared" si="2"/>
        <v>33</v>
      </c>
      <c r="H20" s="32">
        <v>1</v>
      </c>
      <c r="I20" s="24">
        <f t="shared" si="3"/>
        <v>32</v>
      </c>
      <c r="J20" s="32">
        <f t="shared" si="0"/>
        <v>3</v>
      </c>
      <c r="K20" s="24">
        <f t="shared" si="0"/>
        <v>98</v>
      </c>
      <c r="L20" s="51">
        <v>95</v>
      </c>
    </row>
    <row r="21" spans="2:12" ht="15.6">
      <c r="B21" s="13">
        <v>15</v>
      </c>
      <c r="C21" s="17" t="s">
        <v>55</v>
      </c>
      <c r="D21" s="31">
        <v>1</v>
      </c>
      <c r="E21" s="24">
        <f t="shared" si="1"/>
        <v>33</v>
      </c>
      <c r="F21" s="32"/>
      <c r="G21" s="24"/>
      <c r="H21" s="32"/>
      <c r="I21" s="24"/>
      <c r="J21" s="32">
        <f t="shared" si="0"/>
        <v>1</v>
      </c>
      <c r="K21" s="24">
        <f t="shared" si="0"/>
        <v>33</v>
      </c>
      <c r="L21" s="110">
        <v>640</v>
      </c>
    </row>
    <row r="22" spans="2:12" ht="15.6">
      <c r="B22" s="13">
        <v>16</v>
      </c>
      <c r="C22" s="17" t="s">
        <v>50</v>
      </c>
      <c r="D22" s="31"/>
      <c r="E22" s="24"/>
      <c r="F22" s="32"/>
      <c r="G22" s="24"/>
      <c r="H22" s="32">
        <v>1</v>
      </c>
      <c r="I22" s="24">
        <f t="shared" si="3"/>
        <v>32</v>
      </c>
      <c r="J22" s="32">
        <f t="shared" si="0"/>
        <v>1</v>
      </c>
      <c r="K22" s="24">
        <f t="shared" si="0"/>
        <v>32</v>
      </c>
      <c r="L22" s="111"/>
    </row>
    <row r="23" spans="2:12" ht="15.6">
      <c r="B23" s="13">
        <v>17</v>
      </c>
      <c r="C23" s="17" t="s">
        <v>56</v>
      </c>
      <c r="D23" s="31">
        <v>1</v>
      </c>
      <c r="E23" s="24">
        <f t="shared" si="1"/>
        <v>33</v>
      </c>
      <c r="F23" s="32"/>
      <c r="G23" s="24"/>
      <c r="H23" s="32"/>
      <c r="I23" s="24"/>
      <c r="J23" s="32">
        <f t="shared" si="0"/>
        <v>1</v>
      </c>
      <c r="K23" s="24">
        <f t="shared" si="0"/>
        <v>33</v>
      </c>
      <c r="L23" s="111"/>
    </row>
    <row r="24" spans="2:12" ht="15.6">
      <c r="B24" s="13">
        <v>18</v>
      </c>
      <c r="C24" s="17" t="s">
        <v>57</v>
      </c>
      <c r="D24" s="31"/>
      <c r="E24" s="24"/>
      <c r="F24" s="32"/>
      <c r="G24" s="24"/>
      <c r="H24" s="32">
        <v>1</v>
      </c>
      <c r="I24" s="24">
        <f t="shared" si="3"/>
        <v>32</v>
      </c>
      <c r="J24" s="32">
        <f t="shared" si="0"/>
        <v>1</v>
      </c>
      <c r="K24" s="24">
        <f t="shared" si="0"/>
        <v>32</v>
      </c>
      <c r="L24" s="111"/>
    </row>
    <row r="25" spans="2:12" ht="15.6">
      <c r="B25" s="13">
        <v>19</v>
      </c>
      <c r="C25" s="22" t="s">
        <v>58</v>
      </c>
      <c r="D25" s="31"/>
      <c r="E25" s="24"/>
      <c r="F25" s="32">
        <v>1</v>
      </c>
      <c r="G25" s="24">
        <f t="shared" si="2"/>
        <v>33</v>
      </c>
      <c r="H25" s="32">
        <v>3</v>
      </c>
      <c r="I25" s="24">
        <f t="shared" si="3"/>
        <v>96</v>
      </c>
      <c r="J25" s="32">
        <f t="shared" si="0"/>
        <v>4</v>
      </c>
      <c r="K25" s="24">
        <f t="shared" si="0"/>
        <v>129</v>
      </c>
      <c r="L25" s="111"/>
    </row>
    <row r="26" spans="2:12" ht="15.6">
      <c r="B26" s="13">
        <v>20</v>
      </c>
      <c r="C26" s="22" t="s">
        <v>59</v>
      </c>
      <c r="D26" s="31">
        <v>1</v>
      </c>
      <c r="E26" s="24">
        <f t="shared" si="1"/>
        <v>33</v>
      </c>
      <c r="F26" s="32"/>
      <c r="G26" s="24"/>
      <c r="H26" s="32"/>
      <c r="I26" s="24"/>
      <c r="J26" s="32">
        <f t="shared" si="0"/>
        <v>1</v>
      </c>
      <c r="K26" s="24">
        <f t="shared" si="0"/>
        <v>33</v>
      </c>
      <c r="L26" s="111"/>
    </row>
    <row r="27" spans="2:12" ht="15.6">
      <c r="B27" s="13">
        <v>21</v>
      </c>
      <c r="C27" s="17" t="s">
        <v>35</v>
      </c>
      <c r="D27" s="31">
        <v>1</v>
      </c>
      <c r="E27" s="24"/>
      <c r="F27" s="32">
        <v>1</v>
      </c>
      <c r="G27" s="24">
        <f t="shared" si="2"/>
        <v>33</v>
      </c>
      <c r="H27" s="32"/>
      <c r="I27" s="24">
        <f t="shared" si="3"/>
        <v>0</v>
      </c>
      <c r="J27" s="32">
        <f t="shared" si="0"/>
        <v>2</v>
      </c>
      <c r="K27" s="24">
        <f t="shared" si="0"/>
        <v>33</v>
      </c>
      <c r="L27" s="111"/>
    </row>
    <row r="28" spans="2:12" ht="28.2">
      <c r="B28" s="13">
        <v>22</v>
      </c>
      <c r="C28" s="22" t="s">
        <v>64</v>
      </c>
      <c r="D28" s="31"/>
      <c r="E28" s="24"/>
      <c r="F28" s="32">
        <v>1</v>
      </c>
      <c r="G28" s="24">
        <f t="shared" si="2"/>
        <v>33</v>
      </c>
      <c r="H28" s="32">
        <v>1</v>
      </c>
      <c r="I28" s="24">
        <f t="shared" si="3"/>
        <v>32</v>
      </c>
      <c r="J28" s="32">
        <f t="shared" si="0"/>
        <v>2</v>
      </c>
      <c r="K28" s="24">
        <f t="shared" si="0"/>
        <v>65</v>
      </c>
      <c r="L28" s="111"/>
    </row>
    <row r="29" spans="2:12" ht="15.6">
      <c r="B29" s="13">
        <v>23</v>
      </c>
      <c r="C29" s="17" t="s">
        <v>60</v>
      </c>
      <c r="D29" s="31"/>
      <c r="E29" s="24"/>
      <c r="F29" s="32">
        <v>1</v>
      </c>
      <c r="G29" s="24">
        <f t="shared" si="2"/>
        <v>33</v>
      </c>
      <c r="H29" s="32"/>
      <c r="I29" s="24"/>
      <c r="J29" s="32">
        <f t="shared" si="0"/>
        <v>1</v>
      </c>
      <c r="K29" s="24">
        <f t="shared" si="0"/>
        <v>33</v>
      </c>
      <c r="L29" s="111"/>
    </row>
    <row r="30" spans="2:12" ht="15.6">
      <c r="B30" s="13">
        <v>24</v>
      </c>
      <c r="C30" s="17" t="s">
        <v>61</v>
      </c>
      <c r="D30" s="31">
        <v>2</v>
      </c>
      <c r="E30" s="24">
        <f t="shared" si="1"/>
        <v>66</v>
      </c>
      <c r="F30" s="32">
        <v>2</v>
      </c>
      <c r="G30" s="24">
        <f t="shared" si="2"/>
        <v>66</v>
      </c>
      <c r="H30" s="32">
        <v>2</v>
      </c>
      <c r="I30" s="24">
        <f t="shared" si="3"/>
        <v>64</v>
      </c>
      <c r="J30" s="32">
        <f t="shared" si="0"/>
        <v>6</v>
      </c>
      <c r="K30" s="24">
        <f t="shared" si="0"/>
        <v>196</v>
      </c>
      <c r="L30" s="112"/>
    </row>
    <row r="31" spans="2:12" ht="27" customHeight="1">
      <c r="B31" s="13">
        <v>25</v>
      </c>
      <c r="C31" s="22" t="s">
        <v>62</v>
      </c>
      <c r="D31" s="31">
        <v>6</v>
      </c>
      <c r="E31" s="24"/>
      <c r="F31" s="32">
        <v>6</v>
      </c>
      <c r="G31" s="24">
        <f t="shared" si="2"/>
        <v>198</v>
      </c>
      <c r="H31" s="32"/>
      <c r="I31" s="24">
        <f t="shared" si="3"/>
        <v>0</v>
      </c>
      <c r="J31" s="32">
        <f t="shared" si="0"/>
        <v>12</v>
      </c>
      <c r="K31" s="24">
        <f>SUM(E31,G31,I31)</f>
        <v>198</v>
      </c>
      <c r="L31" s="113">
        <v>960</v>
      </c>
    </row>
    <row r="32" spans="2:12" ht="28.8" thickBot="1">
      <c r="B32" s="13">
        <v>26</v>
      </c>
      <c r="C32" s="22" t="s">
        <v>63</v>
      </c>
      <c r="D32" s="31"/>
      <c r="E32" s="24">
        <f t="shared" si="1"/>
        <v>0</v>
      </c>
      <c r="F32" s="32">
        <v>6</v>
      </c>
      <c r="G32" s="24">
        <f t="shared" si="2"/>
        <v>198</v>
      </c>
      <c r="H32" s="32">
        <v>12</v>
      </c>
      <c r="I32" s="24">
        <f t="shared" si="3"/>
        <v>384</v>
      </c>
      <c r="J32" s="32">
        <f t="shared" si="0"/>
        <v>18</v>
      </c>
      <c r="K32" s="24">
        <f t="shared" si="0"/>
        <v>582</v>
      </c>
      <c r="L32" s="113"/>
    </row>
    <row r="33" spans="2:24" ht="16.2" thickBot="1">
      <c r="B33" s="74" t="s">
        <v>24</v>
      </c>
      <c r="C33" s="75"/>
      <c r="D33" s="33">
        <f>SUM(D7:D32)</f>
        <v>28</v>
      </c>
      <c r="E33" s="18"/>
      <c r="F33" s="33">
        <f>SUM(F7:F32)</f>
        <v>30</v>
      </c>
      <c r="G33" s="18"/>
      <c r="H33" s="33">
        <f>SUM(H7:H32)</f>
        <v>28</v>
      </c>
      <c r="I33" s="18"/>
      <c r="J33" s="33">
        <f>SUM(D33,F33,H33)</f>
        <v>86</v>
      </c>
      <c r="K33" s="19"/>
      <c r="L33" s="30"/>
    </row>
    <row r="34" spans="2:24" ht="15.6">
      <c r="B34" s="76" t="s">
        <v>25</v>
      </c>
      <c r="C34" s="77"/>
      <c r="D34" s="35">
        <v>28</v>
      </c>
      <c r="E34" s="19"/>
      <c r="F34" s="33">
        <v>30</v>
      </c>
      <c r="G34" s="19"/>
      <c r="H34" s="33">
        <v>28</v>
      </c>
      <c r="I34" s="19"/>
      <c r="J34" s="33">
        <f>SUM(D34,F34,H34)</f>
        <v>86</v>
      </c>
      <c r="K34" s="19"/>
      <c r="L34" s="30"/>
    </row>
    <row r="35" spans="2:24" ht="15" customHeight="1">
      <c r="B35" s="78" t="s">
        <v>26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24" s="53" customFormat="1" ht="16.95" customHeight="1">
      <c r="C36" s="52" t="s">
        <v>66</v>
      </c>
      <c r="D36" s="79" t="s">
        <v>67</v>
      </c>
      <c r="E36" s="79"/>
      <c r="F36" s="79"/>
      <c r="G36" s="79"/>
      <c r="H36" s="79"/>
      <c r="I36" s="79"/>
      <c r="J36" s="79"/>
      <c r="K36" s="79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2:24" ht="13.2" customHeight="1">
      <c r="C37" s="43" t="s">
        <v>31</v>
      </c>
      <c r="D37" s="44">
        <v>2</v>
      </c>
      <c r="E37" s="44"/>
      <c r="F37" s="44">
        <v>2</v>
      </c>
      <c r="G37" s="44"/>
      <c r="H37" s="44">
        <v>2</v>
      </c>
      <c r="I37" s="43"/>
      <c r="J37" s="32">
        <f t="shared" ref="J37" si="4">SUM(D37,F37,H37)</f>
        <v>6</v>
      </c>
      <c r="K37" s="43"/>
      <c r="L37" s="43"/>
    </row>
    <row r="38" spans="2:24">
      <c r="C38" s="107" t="s">
        <v>32</v>
      </c>
      <c r="D38" s="108"/>
      <c r="E38" s="108"/>
      <c r="F38" s="108"/>
      <c r="G38" s="108"/>
      <c r="H38" s="109"/>
    </row>
    <row r="39" spans="2:24" ht="12.6" customHeight="1">
      <c r="C39" s="68" t="s">
        <v>65</v>
      </c>
      <c r="D39" s="69"/>
      <c r="E39" s="69"/>
      <c r="F39" s="69"/>
      <c r="G39" s="69"/>
      <c r="H39" s="69"/>
      <c r="I39" s="69"/>
      <c r="J39" s="69"/>
      <c r="K39" s="70"/>
    </row>
    <row r="40" spans="2:24">
      <c r="C40" s="40" t="s">
        <v>72</v>
      </c>
    </row>
  </sheetData>
  <mergeCells count="18">
    <mergeCell ref="C39:K39"/>
    <mergeCell ref="B35:L35"/>
    <mergeCell ref="D1:L1"/>
    <mergeCell ref="L21:L30"/>
    <mergeCell ref="C38:H38"/>
    <mergeCell ref="D2:K2"/>
    <mergeCell ref="L2:L6"/>
    <mergeCell ref="D3:E3"/>
    <mergeCell ref="F3:G3"/>
    <mergeCell ref="H3:I3"/>
    <mergeCell ref="J3:K3"/>
    <mergeCell ref="D4:E4"/>
    <mergeCell ref="F4:G4"/>
    <mergeCell ref="H4:I4"/>
    <mergeCell ref="L31:L32"/>
    <mergeCell ref="B33:C33"/>
    <mergeCell ref="D36:K36"/>
    <mergeCell ref="B34:C34"/>
  </mergeCells>
  <pageMargins left="0.98425196850393704" right="0.51181102362204722" top="0.31496062992125984" bottom="0.31496062992125984" header="0.15748031496062992" footer="0.19685039370078741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IbZ</vt:lpstr>
      <vt:lpstr>IfZ</vt:lpstr>
      <vt:lpstr>IsZ</vt:lpstr>
      <vt:lpstr>IIbZ</vt:lpstr>
      <vt:lpstr>IIfZ</vt:lpstr>
      <vt:lpstr>IIsZ</vt:lpstr>
      <vt:lpstr>III bZ</vt:lpstr>
      <vt:lpstr>IIIfZ</vt:lpstr>
      <vt:lpstr>IIIsZ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2019-08-30T16:32:29Z</dcterms:modified>
</cp:coreProperties>
</file>