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2"/>
  </bookViews>
  <sheets>
    <sheet name="I bZ" sheetId="15" r:id="rId1"/>
    <sheet name="IfZ" sheetId="14" r:id="rId2"/>
    <sheet name="IsZ" sheetId="13" r:id="rId3"/>
    <sheet name="II bZ" sheetId="11" r:id="rId4"/>
    <sheet name="IIfZ" sheetId="12" r:id="rId5"/>
    <sheet name="IIsZ" sheetId="10" r:id="rId6"/>
    <sheet name="IIIsZ" sheetId="8" r:id="rId7"/>
    <sheet name="IIIfZ" sheetId="9" r:id="rId8"/>
  </sheets>
  <calcPr calcId="125725"/>
</workbook>
</file>

<file path=xl/calcChain.xml><?xml version="1.0" encoding="utf-8"?>
<calcChain xmlns="http://schemas.openxmlformats.org/spreadsheetml/2006/main">
  <c r="J34" i="15"/>
  <c r="J31"/>
  <c r="H30"/>
  <c r="F30"/>
  <c r="D30"/>
  <c r="J30" s="1"/>
  <c r="J29"/>
  <c r="I29"/>
  <c r="G29"/>
  <c r="E29"/>
  <c r="K29" s="1"/>
  <c r="J28"/>
  <c r="I28"/>
  <c r="G28"/>
  <c r="E28"/>
  <c r="K28" s="1"/>
  <c r="J27"/>
  <c r="I27"/>
  <c r="G27"/>
  <c r="E27"/>
  <c r="K27" s="1"/>
  <c r="J26"/>
  <c r="I26"/>
  <c r="G26"/>
  <c r="E26"/>
  <c r="K26" s="1"/>
  <c r="J25"/>
  <c r="I25"/>
  <c r="G25"/>
  <c r="E25"/>
  <c r="K25" s="1"/>
  <c r="J24"/>
  <c r="I24"/>
  <c r="G24"/>
  <c r="E24"/>
  <c r="K24" s="1"/>
  <c r="J23"/>
  <c r="I23"/>
  <c r="G23"/>
  <c r="E23"/>
  <c r="K23" s="1"/>
  <c r="J22"/>
  <c r="I22"/>
  <c r="G22"/>
  <c r="E22"/>
  <c r="K22" s="1"/>
  <c r="J21"/>
  <c r="I21"/>
  <c r="G21"/>
  <c r="E21"/>
  <c r="K21" s="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I7"/>
  <c r="G7"/>
  <c r="E7"/>
  <c r="K7" s="1"/>
  <c r="J32" i="14"/>
  <c r="J29"/>
  <c r="H28"/>
  <c r="F28"/>
  <c r="D28"/>
  <c r="J27"/>
  <c r="I27"/>
  <c r="G27"/>
  <c r="E27"/>
  <c r="K27" s="1"/>
  <c r="I26"/>
  <c r="G26"/>
  <c r="K26" s="1"/>
  <c r="E26"/>
  <c r="K25"/>
  <c r="I25"/>
  <c r="G25"/>
  <c r="E25"/>
  <c r="K24"/>
  <c r="I24"/>
  <c r="G24"/>
  <c r="E24"/>
  <c r="K23"/>
  <c r="I23"/>
  <c r="G23"/>
  <c r="E23"/>
  <c r="K22"/>
  <c r="I22"/>
  <c r="G22"/>
  <c r="E22"/>
  <c r="K21"/>
  <c r="I21"/>
  <c r="G21"/>
  <c r="E2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J28" s="1"/>
  <c r="I7"/>
  <c r="G7"/>
  <c r="E7"/>
  <c r="K7" s="1"/>
  <c r="J33" i="13"/>
  <c r="J30"/>
  <c r="H29"/>
  <c r="J29" s="1"/>
  <c r="F29"/>
  <c r="D29"/>
  <c r="J28"/>
  <c r="I28"/>
  <c r="G28"/>
  <c r="E28"/>
  <c r="K28" s="1"/>
  <c r="J27"/>
  <c r="I27"/>
  <c r="G27"/>
  <c r="E27"/>
  <c r="K27" s="1"/>
  <c r="J26"/>
  <c r="I26"/>
  <c r="G26"/>
  <c r="E26"/>
  <c r="K26" s="1"/>
  <c r="J25"/>
  <c r="I25"/>
  <c r="G25"/>
  <c r="E25"/>
  <c r="K25" s="1"/>
  <c r="J24"/>
  <c r="I24"/>
  <c r="G24"/>
  <c r="E24"/>
  <c r="K24" s="1"/>
  <c r="J23"/>
  <c r="I23"/>
  <c r="G23"/>
  <c r="E23"/>
  <c r="K23" s="1"/>
  <c r="J22"/>
  <c r="I22"/>
  <c r="G22"/>
  <c r="E22"/>
  <c r="K22" s="1"/>
  <c r="J21"/>
  <c r="I21"/>
  <c r="G21"/>
  <c r="E21"/>
  <c r="K21" s="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I7"/>
  <c r="G7"/>
  <c r="E7"/>
  <c r="K7" s="1"/>
  <c r="J32" i="12"/>
  <c r="J29"/>
  <c r="H28"/>
  <c r="F28"/>
  <c r="D28"/>
  <c r="J27"/>
  <c r="I27"/>
  <c r="G27"/>
  <c r="E27"/>
  <c r="K27" s="1"/>
  <c r="I26"/>
  <c r="G26"/>
  <c r="E26"/>
  <c r="K26" s="1"/>
  <c r="I25"/>
  <c r="G25"/>
  <c r="E25"/>
  <c r="K25" s="1"/>
  <c r="I24"/>
  <c r="G24"/>
  <c r="E24"/>
  <c r="K24" s="1"/>
  <c r="I23"/>
  <c r="G23"/>
  <c r="K23" s="1"/>
  <c r="E23"/>
  <c r="I22"/>
  <c r="G22"/>
  <c r="K22" s="1"/>
  <c r="E22"/>
  <c r="I21"/>
  <c r="G21"/>
  <c r="K21" s="1"/>
  <c r="E2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J28" s="1"/>
  <c r="I7"/>
  <c r="G7"/>
  <c r="E7"/>
  <c r="K7" s="1"/>
  <c r="J34" i="11"/>
  <c r="J31"/>
  <c r="H30"/>
  <c r="F30"/>
  <c r="D30"/>
  <c r="J30" s="1"/>
  <c r="J29"/>
  <c r="I29"/>
  <c r="G29"/>
  <c r="E29"/>
  <c r="K29" s="1"/>
  <c r="J28"/>
  <c r="I28"/>
  <c r="G28"/>
  <c r="E28"/>
  <c r="K28" s="1"/>
  <c r="J27"/>
  <c r="I27"/>
  <c r="G27"/>
  <c r="E27"/>
  <c r="K27" s="1"/>
  <c r="J26"/>
  <c r="I26"/>
  <c r="G26"/>
  <c r="E26"/>
  <c r="K26" s="1"/>
  <c r="J25"/>
  <c r="I25"/>
  <c r="G25"/>
  <c r="E25"/>
  <c r="K25" s="1"/>
  <c r="J24"/>
  <c r="I24"/>
  <c r="G24"/>
  <c r="E24"/>
  <c r="K24" s="1"/>
  <c r="J23"/>
  <c r="I23"/>
  <c r="G23"/>
  <c r="E23"/>
  <c r="K23" s="1"/>
  <c r="J22"/>
  <c r="I22"/>
  <c r="G22"/>
  <c r="E22"/>
  <c r="K22" s="1"/>
  <c r="J21"/>
  <c r="I21"/>
  <c r="G21"/>
  <c r="E21"/>
  <c r="K21" s="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I7"/>
  <c r="G7"/>
  <c r="E7"/>
  <c r="K7" s="1"/>
  <c r="J33" i="10"/>
  <c r="J30"/>
  <c r="H29"/>
  <c r="F29"/>
  <c r="D29"/>
  <c r="J29" s="1"/>
  <c r="J28"/>
  <c r="I28"/>
  <c r="G28"/>
  <c r="E28"/>
  <c r="K28" s="1"/>
  <c r="J27"/>
  <c r="I27"/>
  <c r="G27"/>
  <c r="E27"/>
  <c r="K27" s="1"/>
  <c r="J26"/>
  <c r="I26"/>
  <c r="G26"/>
  <c r="E26"/>
  <c r="K26" s="1"/>
  <c r="J25"/>
  <c r="I25"/>
  <c r="G25"/>
  <c r="E25"/>
  <c r="K25" s="1"/>
  <c r="J24"/>
  <c r="I24"/>
  <c r="G24"/>
  <c r="E24"/>
  <c r="K24" s="1"/>
  <c r="J23"/>
  <c r="I23"/>
  <c r="G23"/>
  <c r="E23"/>
  <c r="K23" s="1"/>
  <c r="J22"/>
  <c r="I22"/>
  <c r="G22"/>
  <c r="E22"/>
  <c r="K22" s="1"/>
  <c r="J21"/>
  <c r="I21"/>
  <c r="G21"/>
  <c r="E21"/>
  <c r="K21" s="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I7"/>
  <c r="G7"/>
  <c r="E7"/>
  <c r="K7" s="1"/>
  <c r="J32" i="9"/>
  <c r="J29"/>
  <c r="H28"/>
  <c r="F28"/>
  <c r="D28"/>
  <c r="J27"/>
  <c r="I27"/>
  <c r="G27"/>
  <c r="E27"/>
  <c r="K27" s="1"/>
  <c r="I26"/>
  <c r="G26"/>
  <c r="K26" s="1"/>
  <c r="E26"/>
  <c r="I25"/>
  <c r="G25"/>
  <c r="K25" s="1"/>
  <c r="E25"/>
  <c r="I24"/>
  <c r="G24"/>
  <c r="K24" s="1"/>
  <c r="E24"/>
  <c r="I23"/>
  <c r="G23"/>
  <c r="K23" s="1"/>
  <c r="E23"/>
  <c r="I22"/>
  <c r="G22"/>
  <c r="K22" s="1"/>
  <c r="E22"/>
  <c r="I21"/>
  <c r="G21"/>
  <c r="K21" s="1"/>
  <c r="E2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J28" s="1"/>
  <c r="I7"/>
  <c r="G7"/>
  <c r="E7"/>
  <c r="K7" s="1"/>
  <c r="J33" i="8"/>
  <c r="J30"/>
  <c r="H29"/>
  <c r="F29"/>
  <c r="D29"/>
  <c r="J29" s="1"/>
  <c r="J28"/>
  <c r="I28"/>
  <c r="G28"/>
  <c r="E28"/>
  <c r="K28" s="1"/>
  <c r="J27"/>
  <c r="I27"/>
  <c r="G27"/>
  <c r="E27"/>
  <c r="K27" s="1"/>
  <c r="J26"/>
  <c r="I26"/>
  <c r="G26"/>
  <c r="E26"/>
  <c r="K26" s="1"/>
  <c r="J25"/>
  <c r="I25"/>
  <c r="G25"/>
  <c r="E25"/>
  <c r="K25" s="1"/>
  <c r="J24"/>
  <c r="I24"/>
  <c r="G24"/>
  <c r="E24"/>
  <c r="K24" s="1"/>
  <c r="J23"/>
  <c r="I23"/>
  <c r="G23"/>
  <c r="E23"/>
  <c r="K23" s="1"/>
  <c r="J22"/>
  <c r="I22"/>
  <c r="G22"/>
  <c r="E22"/>
  <c r="K22" s="1"/>
  <c r="J21"/>
  <c r="I21"/>
  <c r="G21"/>
  <c r="E21"/>
  <c r="K21" s="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I7"/>
  <c r="G7"/>
  <c r="E7"/>
  <c r="K7" s="1"/>
</calcChain>
</file>

<file path=xl/sharedStrings.xml><?xml version="1.0" encoding="utf-8"?>
<sst xmlns="http://schemas.openxmlformats.org/spreadsheetml/2006/main" count="436" uniqueCount="77">
  <si>
    <t>liczba godzin</t>
  </si>
  <si>
    <t>minimalny wymiar zajęć</t>
  </si>
  <si>
    <t>klasa I</t>
  </si>
  <si>
    <t>klasa II</t>
  </si>
  <si>
    <t>klasa III</t>
  </si>
  <si>
    <t>RAZEM</t>
  </si>
  <si>
    <t>lp</t>
  </si>
  <si>
    <t>obowiązkowe zajęcia edukacyjne</t>
  </si>
  <si>
    <t>t</t>
  </si>
  <si>
    <t>r</t>
  </si>
  <si>
    <t>(3+5+7)</t>
  </si>
  <si>
    <t>(4+6+8)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</si>
  <si>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</si>
  <si>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</si>
  <si>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</si>
  <si>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</si>
  <si>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</si>
  <si>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</si>
  <si>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</si>
  <si>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</si>
  <si>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</si>
  <si>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</si>
  <si>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</si>
  <si>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</si>
  <si>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Razem</t>
  </si>
  <si>
    <t>Tygodniowy wymiar wg rozporządzenia</t>
  </si>
  <si>
    <r>
      <t xml:space="preserve"> liczba godzin: </t>
    </r>
    <r>
      <rPr>
        <b/>
        <sz val="11"/>
        <rFont val="Arial"/>
        <family val="2"/>
        <charset val="238"/>
      </rPr>
      <t>t</t>
    </r>
    <r>
      <rPr>
        <sz val="11"/>
        <rFont val="Arial"/>
        <family val="2"/>
        <charset val="238"/>
      </rPr>
      <t xml:space="preserve">-tygodniowo; </t>
    </r>
    <r>
      <rPr>
        <b/>
        <sz val="11"/>
        <rFont val="Arial"/>
        <family val="2"/>
        <charset val="238"/>
      </rPr>
      <t>r-</t>
    </r>
    <r>
      <rPr>
        <sz val="11"/>
        <rFont val="Arial"/>
        <family val="2"/>
        <charset val="238"/>
      </rPr>
      <t>rocznie</t>
    </r>
    <r>
      <rPr>
        <b/>
        <sz val="11"/>
        <rFont val="Arial"/>
        <family val="2"/>
        <charset val="238"/>
      </rPr>
      <t/>
    </r>
  </si>
  <si>
    <t>język angielski</t>
  </si>
  <si>
    <t>zajęcia z wychowawcą</t>
  </si>
  <si>
    <t>MECHANIK POJAZDÓW SAMOCHODOWYCH  (723103)</t>
  </si>
  <si>
    <t>FRYZJER  (514101)</t>
  </si>
  <si>
    <t xml:space="preserve">Sporządził </t>
  </si>
  <si>
    <t>religia</t>
  </si>
  <si>
    <t>nauka jazdy samochodem - 30 godzin na ucznia w klasie III</t>
  </si>
  <si>
    <t>SZKOLNY PLAN NAUCZANIA</t>
  </si>
  <si>
    <t>2014/2015</t>
  </si>
  <si>
    <t>usługi fryzjerskie - zajęcia praktyczne</t>
  </si>
  <si>
    <t>podstawy konstrukcji maszyn</t>
  </si>
  <si>
    <t>przepisy ruchu drogowego w zakresie kategorii B</t>
  </si>
  <si>
    <t>działalność gospodarcza w branży samochodowej</t>
  </si>
  <si>
    <t>język angielski w branży samochodowej</t>
  </si>
  <si>
    <t>techniki wytwarzania</t>
  </si>
  <si>
    <t>MECHANIK - OPERATOR POJAZDÓW I MASZYN ROLNICZYCH  (834103)</t>
  </si>
  <si>
    <t>działalność gospodarcza w branży mechaniczno - rolniczej</t>
  </si>
  <si>
    <t>język angielski w technice rolniczej</t>
  </si>
  <si>
    <t>przepisy ruchu drogowego w zakresie kategorii T i B</t>
  </si>
  <si>
    <t>pojazdy rolnicze</t>
  </si>
  <si>
    <t>maszyny rolnicze</t>
  </si>
  <si>
    <t xml:space="preserve">obróbka materiałów - zajęcia praktyczne </t>
  </si>
  <si>
    <t>eksploatacja pojazdów rolniczych - zajęcia praktyczne</t>
  </si>
  <si>
    <t>eksploatacja maszyn rolniczych - zajęcia praktyczne</t>
  </si>
  <si>
    <t>2015/2016</t>
  </si>
  <si>
    <t>630 (654)</t>
  </si>
  <si>
    <t>970 (975)</t>
  </si>
  <si>
    <t>630 (651)</t>
  </si>
  <si>
    <t>970 (978)</t>
  </si>
  <si>
    <t>higiena</t>
  </si>
  <si>
    <t>materiały fryzjerskie</t>
  </si>
  <si>
    <t>stylizacja</t>
  </si>
  <si>
    <t>technologia fryzjerstwa</t>
  </si>
  <si>
    <t>podstawy działalności zawodowej</t>
  </si>
  <si>
    <t>język angielski zawodowy</t>
  </si>
  <si>
    <t>technologia napraw pojazdów samochodowych</t>
  </si>
  <si>
    <t>technologia napraw elektrycznych i elektronicznych układów pojazdów samochodowych</t>
  </si>
  <si>
    <t>diagnozowanie i naprawa pojazdów samochodowych</t>
  </si>
  <si>
    <t>2016/2017</t>
  </si>
  <si>
    <t>2017/2018</t>
  </si>
  <si>
    <r>
      <rPr>
        <b/>
        <sz val="20"/>
        <color theme="1"/>
        <rFont val="Calibri"/>
        <family val="2"/>
        <charset val="238"/>
        <scheme val="minor"/>
      </rPr>
      <t>III FZ</t>
    </r>
    <r>
      <rPr>
        <b/>
        <sz val="16"/>
        <color theme="1"/>
        <rFont val="Calibri"/>
        <family val="2"/>
        <charset val="238"/>
        <scheme val="minor"/>
      </rPr>
      <t xml:space="preserve">  (2016/2017)</t>
    </r>
  </si>
  <si>
    <r>
      <rPr>
        <b/>
        <sz val="20"/>
        <color theme="1"/>
        <rFont val="Calibri"/>
        <family val="2"/>
        <charset val="238"/>
        <scheme val="minor"/>
      </rPr>
      <t>III SZ</t>
    </r>
    <r>
      <rPr>
        <b/>
        <sz val="16"/>
        <color theme="1"/>
        <rFont val="Calibri"/>
        <family val="2"/>
        <charset val="238"/>
        <scheme val="minor"/>
      </rPr>
      <t xml:space="preserve">  (2016/2017)</t>
    </r>
  </si>
  <si>
    <r>
      <rPr>
        <b/>
        <sz val="20"/>
        <color theme="1"/>
        <rFont val="Calibri"/>
        <family val="2"/>
        <charset val="238"/>
        <scheme val="minor"/>
      </rPr>
      <t>II SZ</t>
    </r>
    <r>
      <rPr>
        <b/>
        <sz val="16"/>
        <color theme="1"/>
        <rFont val="Calibri"/>
        <family val="2"/>
        <charset val="238"/>
        <scheme val="minor"/>
      </rPr>
      <t xml:space="preserve">  (2016/2017)</t>
    </r>
  </si>
  <si>
    <r>
      <rPr>
        <b/>
        <sz val="20"/>
        <color theme="1"/>
        <rFont val="Calibri"/>
        <family val="2"/>
        <charset val="238"/>
        <scheme val="minor"/>
      </rPr>
      <t>II FZ</t>
    </r>
    <r>
      <rPr>
        <b/>
        <sz val="16"/>
        <color theme="1"/>
        <rFont val="Calibri"/>
        <family val="2"/>
        <charset val="238"/>
        <scheme val="minor"/>
      </rPr>
      <t xml:space="preserve">  (2016/2017)</t>
    </r>
  </si>
  <si>
    <r>
      <rPr>
        <b/>
        <sz val="20"/>
        <color theme="1"/>
        <rFont val="Calibri"/>
        <family val="2"/>
        <charset val="238"/>
        <scheme val="minor"/>
      </rPr>
      <t>II BZ</t>
    </r>
    <r>
      <rPr>
        <b/>
        <sz val="16"/>
        <color theme="1"/>
        <rFont val="Calibri"/>
        <family val="2"/>
        <charset val="238"/>
        <scheme val="minor"/>
      </rPr>
      <t xml:space="preserve">  (2016/2017)</t>
    </r>
  </si>
  <si>
    <r>
      <rPr>
        <b/>
        <sz val="20"/>
        <color theme="1"/>
        <rFont val="Calibri"/>
        <family val="2"/>
        <charset val="238"/>
        <scheme val="minor"/>
      </rPr>
      <t>I SZ</t>
    </r>
    <r>
      <rPr>
        <b/>
        <sz val="16"/>
        <color theme="1"/>
        <rFont val="Calibri"/>
        <family val="2"/>
        <charset val="238"/>
        <scheme val="minor"/>
      </rPr>
      <t xml:space="preserve">  (2016/2017)</t>
    </r>
  </si>
  <si>
    <t>2018/2019</t>
  </si>
  <si>
    <t>15 kwietnia 2016 r.</t>
  </si>
  <si>
    <r>
      <rPr>
        <b/>
        <sz val="20"/>
        <rFont val="Calibri"/>
        <family val="2"/>
        <charset val="238"/>
        <scheme val="minor"/>
      </rPr>
      <t>I BZ</t>
    </r>
    <r>
      <rPr>
        <b/>
        <sz val="16"/>
        <rFont val="Calibri"/>
        <family val="2"/>
        <charset val="238"/>
        <scheme val="minor"/>
      </rPr>
      <t xml:space="preserve">  (2016/2017)</t>
    </r>
  </si>
  <si>
    <r>
      <rPr>
        <b/>
        <sz val="20"/>
        <rFont val="Calibri"/>
        <family val="2"/>
        <charset val="238"/>
        <scheme val="minor"/>
      </rPr>
      <t>I FZ</t>
    </r>
    <r>
      <rPr>
        <b/>
        <sz val="16"/>
        <rFont val="Calibri"/>
        <family val="2"/>
        <charset val="238"/>
        <scheme val="minor"/>
      </rPr>
      <t xml:space="preserve">  (2016/2017)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</si>
</sst>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1" fillId="0" borderId="6" xfId="0" applyFont="1" applyBorder="1" applyAlignment="1">
      <alignment vertical="top" wrapText="1"/>
    </xf>
    <xf numFmtId="0" fontId="1" fillId="0" borderId="7" xfId="0" applyFont="1" applyBorder="1"/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15" xfId="0" applyFont="1" applyFill="1" applyBorder="1" applyAlignment="1">
      <alignment horizontal="left" vertical="center"/>
    </xf>
    <xf numFmtId="0" fontId="1" fillId="0" borderId="18" xfId="0" applyFont="1" applyBorder="1"/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7" xfId="0" applyBorder="1"/>
    <xf numFmtId="0" fontId="9" fillId="0" borderId="17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/>
    <xf numFmtId="0" fontId="1" fillId="2" borderId="29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4" fillId="0" borderId="0" xfId="0" applyFont="1"/>
    <xf numFmtId="0" fontId="15" fillId="0" borderId="17" xfId="0" applyFont="1" applyBorder="1"/>
    <xf numFmtId="0" fontId="16" fillId="0" borderId="17" xfId="0" applyFont="1" applyBorder="1" applyAlignment="1">
      <alignment horizontal="center"/>
    </xf>
    <xf numFmtId="0" fontId="1" fillId="0" borderId="0" xfId="0" applyFont="1" applyFill="1" applyBorder="1"/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/>
    <xf numFmtId="0" fontId="7" fillId="0" borderId="17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0" xfId="0" applyFont="1" applyBorder="1"/>
    <xf numFmtId="0" fontId="7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opLeftCell="A4" workbookViewId="0">
      <selection activeCell="N14" sqref="N14:O14"/>
    </sheetView>
  </sheetViews>
  <sheetFormatPr defaultRowHeight="15"/>
  <cols>
    <col min="1" max="1" width="6.85546875" style="93" customWidth="1"/>
    <col min="2" max="2" width="3.28515625" style="93" bestFit="1" customWidth="1"/>
    <col min="3" max="3" width="45.42578125" style="93" customWidth="1"/>
    <col min="4" max="4" width="3.85546875" style="93" bestFit="1" customWidth="1"/>
    <col min="5" max="5" width="7.140625" style="93" customWidth="1"/>
    <col min="6" max="6" width="3.85546875" style="93" bestFit="1" customWidth="1"/>
    <col min="7" max="7" width="7" style="93" customWidth="1"/>
    <col min="8" max="8" width="3.85546875" style="93" bestFit="1" customWidth="1"/>
    <col min="9" max="9" width="6.42578125" style="93" customWidth="1"/>
    <col min="10" max="11" width="6.42578125" style="93" bestFit="1" customWidth="1"/>
    <col min="12" max="12" width="13.42578125" style="93" customWidth="1"/>
    <col min="13" max="16384" width="9.140625" style="93"/>
  </cols>
  <sheetData>
    <row r="1" spans="2:12" ht="16.5" thickBot="1">
      <c r="C1" s="94" t="s">
        <v>34</v>
      </c>
    </row>
    <row r="2" spans="2:12" ht="54.75" thickBot="1">
      <c r="B2" s="1"/>
      <c r="C2" s="43" t="s">
        <v>42</v>
      </c>
      <c r="D2" s="60" t="s">
        <v>0</v>
      </c>
      <c r="E2" s="60"/>
      <c r="F2" s="60"/>
      <c r="G2" s="60"/>
      <c r="H2" s="60"/>
      <c r="I2" s="60"/>
      <c r="J2" s="60"/>
      <c r="K2" s="61"/>
      <c r="L2" s="62" t="s">
        <v>1</v>
      </c>
    </row>
    <row r="3" spans="2:12" ht="27" thickBot="1">
      <c r="B3" s="2"/>
      <c r="C3" s="95" t="s">
        <v>75</v>
      </c>
      <c r="D3" s="65" t="s">
        <v>2</v>
      </c>
      <c r="E3" s="66"/>
      <c r="F3" s="67" t="s">
        <v>3</v>
      </c>
      <c r="G3" s="68"/>
      <c r="H3" s="67" t="s">
        <v>4</v>
      </c>
      <c r="I3" s="68"/>
      <c r="J3" s="67" t="s">
        <v>5</v>
      </c>
      <c r="K3" s="69"/>
      <c r="L3" s="63"/>
    </row>
    <row r="4" spans="2:12" ht="15.75" thickBot="1">
      <c r="B4" s="2"/>
      <c r="C4" s="96"/>
      <c r="D4" s="70" t="s">
        <v>65</v>
      </c>
      <c r="E4" s="97"/>
      <c r="F4" s="72" t="s">
        <v>66</v>
      </c>
      <c r="G4" s="98"/>
      <c r="H4" s="72" t="s">
        <v>73</v>
      </c>
      <c r="I4" s="98"/>
      <c r="J4" s="45"/>
      <c r="K4" s="45"/>
      <c r="L4" s="63"/>
    </row>
    <row r="5" spans="2:12">
      <c r="B5" s="4" t="s">
        <v>6</v>
      </c>
      <c r="C5" s="38" t="s">
        <v>7</v>
      </c>
      <c r="D5" s="6" t="s">
        <v>8</v>
      </c>
      <c r="E5" s="55" t="s">
        <v>9</v>
      </c>
      <c r="F5" s="6" t="s">
        <v>8</v>
      </c>
      <c r="G5" s="55" t="s">
        <v>9</v>
      </c>
      <c r="H5" s="6" t="s">
        <v>8</v>
      </c>
      <c r="I5" s="55" t="s">
        <v>9</v>
      </c>
      <c r="J5" s="7" t="s">
        <v>8</v>
      </c>
      <c r="K5" s="21" t="s">
        <v>9</v>
      </c>
      <c r="L5" s="63"/>
    </row>
    <row r="6" spans="2:12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64"/>
    </row>
    <row r="7" spans="2:12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9" si="0">SUM(D7,F7,H7)</f>
        <v>5</v>
      </c>
      <c r="K7" s="25">
        <f t="shared" si="0"/>
        <v>164</v>
      </c>
      <c r="L7" s="27">
        <v>160</v>
      </c>
    </row>
    <row r="8" spans="2:12" ht="15.75">
      <c r="B8" s="14">
        <v>2</v>
      </c>
      <c r="C8" s="15" t="s">
        <v>27</v>
      </c>
      <c r="D8" s="32">
        <v>1</v>
      </c>
      <c r="E8" s="25">
        <f t="shared" ref="E8:E29" si="1">D8*33</f>
        <v>33</v>
      </c>
      <c r="F8" s="33">
        <v>2</v>
      </c>
      <c r="G8" s="25">
        <f t="shared" ref="G8:G29" si="2">F8*33</f>
        <v>66</v>
      </c>
      <c r="H8" s="33">
        <v>1</v>
      </c>
      <c r="I8" s="25">
        <f t="shared" ref="I8:I29" si="3">H8*32</f>
        <v>32</v>
      </c>
      <c r="J8" s="33">
        <f t="shared" si="0"/>
        <v>4</v>
      </c>
      <c r="K8" s="25">
        <f t="shared" si="0"/>
        <v>131</v>
      </c>
      <c r="L8" s="56">
        <v>130</v>
      </c>
    </row>
    <row r="9" spans="2:12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75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75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75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 t="shared" si="0"/>
        <v>130</v>
      </c>
      <c r="L16" s="29">
        <v>130</v>
      </c>
    </row>
    <row r="17" spans="2:12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12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12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ht="29.25">
      <c r="B21" s="14">
        <v>16</v>
      </c>
      <c r="C21" s="23" t="s">
        <v>43</v>
      </c>
      <c r="D21" s="32"/>
      <c r="E21" s="25">
        <f t="shared" si="1"/>
        <v>0</v>
      </c>
      <c r="F21" s="33"/>
      <c r="G21" s="25">
        <f t="shared" si="2"/>
        <v>0</v>
      </c>
      <c r="H21" s="33">
        <v>3</v>
      </c>
      <c r="I21" s="25">
        <f t="shared" si="3"/>
        <v>96</v>
      </c>
      <c r="J21" s="33">
        <f t="shared" si="0"/>
        <v>3</v>
      </c>
      <c r="K21" s="25">
        <f t="shared" si="0"/>
        <v>96</v>
      </c>
      <c r="L21" s="74" t="s">
        <v>54</v>
      </c>
    </row>
    <row r="22" spans="2:12" ht="15.75">
      <c r="B22" s="14">
        <v>17</v>
      </c>
      <c r="C22" s="18" t="s">
        <v>44</v>
      </c>
      <c r="D22" s="32"/>
      <c r="E22" s="25">
        <f t="shared" si="1"/>
        <v>0</v>
      </c>
      <c r="F22" s="33"/>
      <c r="G22" s="25">
        <f t="shared" si="2"/>
        <v>0</v>
      </c>
      <c r="H22" s="33">
        <v>1</v>
      </c>
      <c r="I22" s="25">
        <f t="shared" si="3"/>
        <v>32</v>
      </c>
      <c r="J22" s="33">
        <f t="shared" si="0"/>
        <v>1</v>
      </c>
      <c r="K22" s="25">
        <f t="shared" si="0"/>
        <v>32</v>
      </c>
      <c r="L22" s="74"/>
    </row>
    <row r="23" spans="2:12" ht="29.25">
      <c r="B23" s="14">
        <v>18</v>
      </c>
      <c r="C23" s="23" t="s">
        <v>45</v>
      </c>
      <c r="D23" s="32"/>
      <c r="E23" s="25">
        <f t="shared" si="1"/>
        <v>0</v>
      </c>
      <c r="F23" s="33">
        <v>2</v>
      </c>
      <c r="G23" s="25">
        <f t="shared" si="2"/>
        <v>66</v>
      </c>
      <c r="H23" s="33"/>
      <c r="I23" s="25">
        <f t="shared" si="3"/>
        <v>0</v>
      </c>
      <c r="J23" s="33">
        <f t="shared" si="0"/>
        <v>2</v>
      </c>
      <c r="K23" s="25">
        <f t="shared" si="0"/>
        <v>66</v>
      </c>
      <c r="L23" s="74"/>
    </row>
    <row r="24" spans="2:12" ht="19.5" customHeight="1">
      <c r="B24" s="14">
        <v>19</v>
      </c>
      <c r="C24" s="23" t="s">
        <v>37</v>
      </c>
      <c r="D24" s="32"/>
      <c r="E24" s="25">
        <f t="shared" si="1"/>
        <v>0</v>
      </c>
      <c r="F24" s="33">
        <v>3</v>
      </c>
      <c r="G24" s="25">
        <f t="shared" si="2"/>
        <v>99</v>
      </c>
      <c r="H24" s="33">
        <v>2</v>
      </c>
      <c r="I24" s="25">
        <f t="shared" si="3"/>
        <v>64</v>
      </c>
      <c r="J24" s="33">
        <f t="shared" si="0"/>
        <v>5</v>
      </c>
      <c r="K24" s="25">
        <f t="shared" si="0"/>
        <v>163</v>
      </c>
      <c r="L24" s="74"/>
    </row>
    <row r="25" spans="2:12" ht="15.75">
      <c r="B25" s="14">
        <v>20</v>
      </c>
      <c r="C25" s="23" t="s">
        <v>46</v>
      </c>
      <c r="D25" s="32"/>
      <c r="E25" s="25">
        <f t="shared" si="1"/>
        <v>0</v>
      </c>
      <c r="F25" s="33">
        <v>2</v>
      </c>
      <c r="G25" s="25">
        <f t="shared" si="2"/>
        <v>66</v>
      </c>
      <c r="H25" s="33">
        <v>2</v>
      </c>
      <c r="I25" s="25">
        <f t="shared" si="3"/>
        <v>64</v>
      </c>
      <c r="J25" s="33">
        <f t="shared" si="0"/>
        <v>4</v>
      </c>
      <c r="K25" s="25">
        <f t="shared" si="0"/>
        <v>130</v>
      </c>
      <c r="L25" s="74"/>
    </row>
    <row r="26" spans="2:12" ht="15.75">
      <c r="B26" s="14">
        <v>21</v>
      </c>
      <c r="C26" s="18" t="s">
        <v>47</v>
      </c>
      <c r="D26" s="32">
        <v>1</v>
      </c>
      <c r="E26" s="25">
        <f t="shared" si="1"/>
        <v>33</v>
      </c>
      <c r="F26" s="33">
        <v>3</v>
      </c>
      <c r="G26" s="25">
        <f t="shared" si="2"/>
        <v>99</v>
      </c>
      <c r="H26" s="33">
        <v>1</v>
      </c>
      <c r="I26" s="25">
        <f t="shared" si="3"/>
        <v>32</v>
      </c>
      <c r="J26" s="33">
        <f t="shared" si="0"/>
        <v>5</v>
      </c>
      <c r="K26" s="25">
        <f t="shared" si="0"/>
        <v>164</v>
      </c>
      <c r="L26" s="75"/>
    </row>
    <row r="27" spans="2:12" ht="17.25" customHeight="1">
      <c r="B27" s="14">
        <v>22</v>
      </c>
      <c r="C27" s="23" t="s">
        <v>48</v>
      </c>
      <c r="D27" s="32">
        <v>10</v>
      </c>
      <c r="E27" s="25">
        <f t="shared" si="1"/>
        <v>330</v>
      </c>
      <c r="F27" s="33"/>
      <c r="G27" s="25">
        <f t="shared" si="2"/>
        <v>0</v>
      </c>
      <c r="H27" s="33"/>
      <c r="I27" s="25">
        <f t="shared" si="3"/>
        <v>0</v>
      </c>
      <c r="J27" s="33">
        <f t="shared" si="0"/>
        <v>10</v>
      </c>
      <c r="K27" s="25">
        <f>SUM(E27,G27,I27)</f>
        <v>330</v>
      </c>
      <c r="L27" s="82" t="s">
        <v>55</v>
      </c>
    </row>
    <row r="28" spans="2:12" ht="28.5">
      <c r="B28" s="14">
        <v>23</v>
      </c>
      <c r="C28" s="24" t="s">
        <v>49</v>
      </c>
      <c r="D28" s="32"/>
      <c r="E28" s="25">
        <f t="shared" si="1"/>
        <v>0</v>
      </c>
      <c r="F28" s="33">
        <v>4</v>
      </c>
      <c r="G28" s="25">
        <f t="shared" si="2"/>
        <v>132</v>
      </c>
      <c r="H28" s="33">
        <v>6</v>
      </c>
      <c r="I28" s="25">
        <f t="shared" si="3"/>
        <v>192</v>
      </c>
      <c r="J28" s="33">
        <f t="shared" si="0"/>
        <v>10</v>
      </c>
      <c r="K28" s="25">
        <f t="shared" si="0"/>
        <v>324</v>
      </c>
      <c r="L28" s="74"/>
    </row>
    <row r="29" spans="2:12" ht="29.25" thickBot="1">
      <c r="B29" s="14">
        <v>24</v>
      </c>
      <c r="C29" s="24" t="s">
        <v>50</v>
      </c>
      <c r="D29" s="32"/>
      <c r="E29" s="25">
        <f t="shared" si="1"/>
        <v>0</v>
      </c>
      <c r="F29" s="33">
        <v>4</v>
      </c>
      <c r="G29" s="25">
        <f t="shared" si="2"/>
        <v>132</v>
      </c>
      <c r="H29" s="33">
        <v>6</v>
      </c>
      <c r="I29" s="25">
        <f t="shared" si="3"/>
        <v>192</v>
      </c>
      <c r="J29" s="33">
        <f t="shared" si="0"/>
        <v>10</v>
      </c>
      <c r="K29" s="25">
        <f t="shared" si="0"/>
        <v>324</v>
      </c>
      <c r="L29" s="75"/>
    </row>
    <row r="30" spans="2:12" ht="16.5" thickBot="1">
      <c r="B30" s="77" t="s">
        <v>24</v>
      </c>
      <c r="C30" s="78"/>
      <c r="D30" s="34">
        <f>SUM(D7:D29)</f>
        <v>27</v>
      </c>
      <c r="E30" s="19"/>
      <c r="F30" s="34">
        <f>SUM(F7:F29)</f>
        <v>29</v>
      </c>
      <c r="G30" s="19"/>
      <c r="H30" s="34">
        <f>SUM(H7:H29)</f>
        <v>30</v>
      </c>
      <c r="I30" s="19"/>
      <c r="J30" s="34">
        <f>SUM(D30,F30,H30)</f>
        <v>86</v>
      </c>
      <c r="K30" s="20"/>
      <c r="L30" s="31"/>
    </row>
    <row r="31" spans="2:12" ht="15.75">
      <c r="B31" s="79" t="s">
        <v>25</v>
      </c>
      <c r="C31" s="80"/>
      <c r="D31" s="36">
        <v>27</v>
      </c>
      <c r="E31" s="20"/>
      <c r="F31" s="34">
        <v>29</v>
      </c>
      <c r="G31" s="20"/>
      <c r="H31" s="34">
        <v>30</v>
      </c>
      <c r="I31" s="20"/>
      <c r="J31" s="34">
        <f>SUM(D31,F31,H31)</f>
        <v>86</v>
      </c>
      <c r="K31" s="20"/>
      <c r="L31" s="31"/>
    </row>
    <row r="32" spans="2:12" ht="20.25" customHeight="1">
      <c r="B32" s="81" t="s">
        <v>26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4" spans="3:12" ht="15.75">
      <c r="C34" s="99" t="s">
        <v>32</v>
      </c>
      <c r="D34" s="100">
        <v>2</v>
      </c>
      <c r="E34" s="100"/>
      <c r="F34" s="100">
        <v>2</v>
      </c>
      <c r="G34" s="100"/>
      <c r="H34" s="100">
        <v>2</v>
      </c>
      <c r="I34" s="99"/>
      <c r="J34" s="33">
        <f t="shared" ref="J34" si="4">SUM(D34,F34,H34)</f>
        <v>6</v>
      </c>
      <c r="K34" s="99"/>
      <c r="L34" s="99"/>
    </row>
    <row r="35" spans="3:12">
      <c r="C35" s="101" t="s">
        <v>33</v>
      </c>
      <c r="D35" s="102"/>
      <c r="E35" s="102"/>
      <c r="F35" s="102"/>
      <c r="G35" s="102"/>
      <c r="H35" s="103"/>
    </row>
    <row r="37" spans="3:12">
      <c r="C37" s="93" t="s">
        <v>31</v>
      </c>
    </row>
    <row r="38" spans="3:12">
      <c r="C38" s="93" t="s">
        <v>74</v>
      </c>
    </row>
  </sheetData>
  <mergeCells count="15">
    <mergeCell ref="C35:H35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L21:L26"/>
    <mergeCell ref="L27:L29"/>
    <mergeCell ref="B30:C30"/>
    <mergeCell ref="B31:C31"/>
    <mergeCell ref="B32:L32"/>
  </mergeCells>
  <pageMargins left="0.98425196850393704" right="0.51181102362204722" top="0.31496062992125984" bottom="0.31496062992125984" header="0.15748031496062992" footer="0.19685039370078741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5"/>
  <sheetViews>
    <sheetView workbookViewId="0">
      <selection activeCell="Q13" sqref="Q13"/>
    </sheetView>
  </sheetViews>
  <sheetFormatPr defaultRowHeight="15"/>
  <cols>
    <col min="1" max="1" width="9.140625" style="93"/>
    <col min="2" max="2" width="3.28515625" style="93" bestFit="1" customWidth="1"/>
    <col min="3" max="3" width="35.7109375" style="93" customWidth="1"/>
    <col min="4" max="4" width="4.140625" style="93" customWidth="1"/>
    <col min="5" max="5" width="7.140625" style="93" customWidth="1"/>
    <col min="6" max="6" width="4.42578125" style="93" bestFit="1" customWidth="1"/>
    <col min="7" max="7" width="7.140625" style="93" customWidth="1"/>
    <col min="8" max="8" width="4.42578125" style="93" customWidth="1"/>
    <col min="9" max="9" width="6.140625" style="93" customWidth="1"/>
    <col min="10" max="11" width="6.42578125" style="93" bestFit="1" customWidth="1"/>
    <col min="12" max="12" width="13.42578125" style="93" customWidth="1"/>
    <col min="13" max="16384" width="9.140625" style="93"/>
  </cols>
  <sheetData>
    <row r="1" spans="2:12" ht="16.5" thickBot="1">
      <c r="C1" s="94" t="s">
        <v>34</v>
      </c>
    </row>
    <row r="2" spans="2:12" ht="18.75" thickBot="1">
      <c r="B2" s="1"/>
      <c r="C2" s="43" t="s">
        <v>30</v>
      </c>
      <c r="D2" s="60" t="s">
        <v>0</v>
      </c>
      <c r="E2" s="60"/>
      <c r="F2" s="60"/>
      <c r="G2" s="60"/>
      <c r="H2" s="60"/>
      <c r="I2" s="60"/>
      <c r="J2" s="60"/>
      <c r="K2" s="61"/>
      <c r="L2" s="86" t="s">
        <v>1</v>
      </c>
    </row>
    <row r="3" spans="2:12" ht="27" thickBot="1">
      <c r="B3" s="2"/>
      <c r="C3" s="95" t="s">
        <v>76</v>
      </c>
      <c r="D3" s="89" t="s">
        <v>2</v>
      </c>
      <c r="E3" s="90"/>
      <c r="F3" s="91" t="s">
        <v>3</v>
      </c>
      <c r="G3" s="92"/>
      <c r="H3" s="91" t="s">
        <v>4</v>
      </c>
      <c r="I3" s="92"/>
      <c r="J3" s="67" t="s">
        <v>5</v>
      </c>
      <c r="K3" s="69"/>
      <c r="L3" s="87"/>
    </row>
    <row r="4" spans="2:12" ht="15.75" thickBot="1">
      <c r="B4" s="2"/>
      <c r="C4" s="96"/>
      <c r="D4" s="70" t="s">
        <v>65</v>
      </c>
      <c r="E4" s="97"/>
      <c r="F4" s="72" t="s">
        <v>66</v>
      </c>
      <c r="G4" s="98"/>
      <c r="H4" s="72" t="s">
        <v>73</v>
      </c>
      <c r="I4" s="98"/>
      <c r="J4" s="45"/>
      <c r="K4" s="45"/>
      <c r="L4" s="87"/>
    </row>
    <row r="5" spans="2:12">
      <c r="B5" s="4" t="s">
        <v>6</v>
      </c>
      <c r="C5" s="5" t="s">
        <v>7</v>
      </c>
      <c r="D5" s="6" t="s">
        <v>8</v>
      </c>
      <c r="E5" s="55" t="s">
        <v>9</v>
      </c>
      <c r="F5" s="6" t="s">
        <v>8</v>
      </c>
      <c r="G5" s="55" t="s">
        <v>9</v>
      </c>
      <c r="H5" s="6" t="s">
        <v>8</v>
      </c>
      <c r="I5" s="55" t="s">
        <v>9</v>
      </c>
      <c r="J5" s="7" t="s">
        <v>8</v>
      </c>
      <c r="K5" s="21" t="s">
        <v>9</v>
      </c>
      <c r="L5" s="87"/>
    </row>
    <row r="6" spans="2:12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88"/>
    </row>
    <row r="7" spans="2:12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7" si="0">SUM(D7,F7,H7)</f>
        <v>5</v>
      </c>
      <c r="K7" s="25">
        <f t="shared" si="0"/>
        <v>164</v>
      </c>
      <c r="L7" s="27">
        <v>160</v>
      </c>
    </row>
    <row r="8" spans="2:12" ht="15.75">
      <c r="B8" s="14">
        <v>2</v>
      </c>
      <c r="C8" s="15" t="s">
        <v>27</v>
      </c>
      <c r="D8" s="32">
        <v>1</v>
      </c>
      <c r="E8" s="25">
        <f t="shared" ref="E8:E27" si="1">D8*33</f>
        <v>33</v>
      </c>
      <c r="F8" s="33">
        <v>2</v>
      </c>
      <c r="G8" s="25">
        <f t="shared" ref="G8:G27" si="2">F8*33</f>
        <v>66</v>
      </c>
      <c r="H8" s="33">
        <v>1</v>
      </c>
      <c r="I8" s="25">
        <f t="shared" ref="I8:I27" si="3">H8*32</f>
        <v>32</v>
      </c>
      <c r="J8" s="33">
        <f t="shared" si="0"/>
        <v>4</v>
      </c>
      <c r="K8" s="25">
        <f t="shared" si="0"/>
        <v>131</v>
      </c>
      <c r="L8" s="56">
        <v>130</v>
      </c>
    </row>
    <row r="9" spans="2:12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75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75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75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 t="shared" si="0"/>
        <v>130</v>
      </c>
      <c r="L16" s="29">
        <v>130</v>
      </c>
    </row>
    <row r="17" spans="2:12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12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12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ht="15.75">
      <c r="B21" s="14">
        <v>15</v>
      </c>
      <c r="C21" s="18" t="s">
        <v>56</v>
      </c>
      <c r="D21" s="32">
        <v>1</v>
      </c>
      <c r="E21" s="25">
        <f t="shared" si="1"/>
        <v>33</v>
      </c>
      <c r="F21" s="33"/>
      <c r="G21" s="25">
        <f t="shared" si="2"/>
        <v>0</v>
      </c>
      <c r="H21" s="33"/>
      <c r="I21" s="25">
        <f t="shared" si="3"/>
        <v>0</v>
      </c>
      <c r="J21" s="33">
        <v>1</v>
      </c>
      <c r="K21" s="25">
        <f t="shared" si="0"/>
        <v>33</v>
      </c>
      <c r="L21" s="83" t="s">
        <v>54</v>
      </c>
    </row>
    <row r="22" spans="2:12" ht="15.75">
      <c r="B22" s="14">
        <v>16</v>
      </c>
      <c r="C22" s="18" t="s">
        <v>57</v>
      </c>
      <c r="D22" s="32">
        <v>1</v>
      </c>
      <c r="E22" s="25">
        <f t="shared" si="1"/>
        <v>33</v>
      </c>
      <c r="F22" s="33"/>
      <c r="G22" s="25">
        <f t="shared" si="2"/>
        <v>0</v>
      </c>
      <c r="H22" s="33"/>
      <c r="I22" s="25">
        <f t="shared" si="3"/>
        <v>0</v>
      </c>
      <c r="J22" s="33">
        <v>1</v>
      </c>
      <c r="K22" s="25">
        <f t="shared" si="0"/>
        <v>33</v>
      </c>
      <c r="L22" s="84"/>
    </row>
    <row r="23" spans="2:12" ht="15.75">
      <c r="B23" s="14">
        <v>17</v>
      </c>
      <c r="C23" s="18" t="s">
        <v>58</v>
      </c>
      <c r="D23" s="32"/>
      <c r="E23" s="25">
        <f t="shared" si="1"/>
        <v>0</v>
      </c>
      <c r="F23" s="33">
        <v>2</v>
      </c>
      <c r="G23" s="25">
        <f t="shared" si="2"/>
        <v>66</v>
      </c>
      <c r="H23" s="33">
        <v>2</v>
      </c>
      <c r="I23" s="25">
        <f t="shared" si="3"/>
        <v>64</v>
      </c>
      <c r="J23" s="33">
        <v>4</v>
      </c>
      <c r="K23" s="25">
        <f t="shared" si="0"/>
        <v>130</v>
      </c>
      <c r="L23" s="84"/>
    </row>
    <row r="24" spans="2:12" ht="15.75">
      <c r="B24" s="14">
        <v>18</v>
      </c>
      <c r="C24" s="18" t="s">
        <v>59</v>
      </c>
      <c r="D24" s="33">
        <v>1</v>
      </c>
      <c r="E24" s="25">
        <f t="shared" si="1"/>
        <v>33</v>
      </c>
      <c r="F24" s="33">
        <v>4</v>
      </c>
      <c r="G24" s="25">
        <f t="shared" si="2"/>
        <v>132</v>
      </c>
      <c r="H24" s="33">
        <v>3</v>
      </c>
      <c r="I24" s="25">
        <f t="shared" si="3"/>
        <v>96</v>
      </c>
      <c r="J24" s="33">
        <v>8</v>
      </c>
      <c r="K24" s="25">
        <f t="shared" si="0"/>
        <v>261</v>
      </c>
      <c r="L24" s="84"/>
    </row>
    <row r="25" spans="2:12" ht="15.75">
      <c r="B25" s="14">
        <v>19</v>
      </c>
      <c r="C25" s="18" t="s">
        <v>60</v>
      </c>
      <c r="D25" s="32"/>
      <c r="E25" s="25">
        <f t="shared" si="1"/>
        <v>0</v>
      </c>
      <c r="F25" s="33"/>
      <c r="G25" s="25">
        <f t="shared" si="2"/>
        <v>0</v>
      </c>
      <c r="H25" s="33">
        <v>3</v>
      </c>
      <c r="I25" s="25">
        <f t="shared" si="3"/>
        <v>96</v>
      </c>
      <c r="J25" s="33">
        <v>3</v>
      </c>
      <c r="K25" s="25">
        <f t="shared" si="0"/>
        <v>96</v>
      </c>
      <c r="L25" s="84"/>
    </row>
    <row r="26" spans="2:12" ht="15.75">
      <c r="B26" s="14">
        <v>20</v>
      </c>
      <c r="C26" s="16" t="s">
        <v>61</v>
      </c>
      <c r="D26" s="33">
        <v>1</v>
      </c>
      <c r="E26" s="25">
        <f t="shared" si="1"/>
        <v>33</v>
      </c>
      <c r="F26" s="33">
        <v>1</v>
      </c>
      <c r="G26" s="25">
        <f t="shared" si="2"/>
        <v>33</v>
      </c>
      <c r="H26" s="33">
        <v>1</v>
      </c>
      <c r="I26" s="25">
        <f t="shared" si="3"/>
        <v>32</v>
      </c>
      <c r="J26" s="33">
        <v>3</v>
      </c>
      <c r="K26" s="25">
        <f t="shared" si="0"/>
        <v>98</v>
      </c>
      <c r="L26" s="85"/>
    </row>
    <row r="27" spans="2:12" ht="29.25" thickBot="1">
      <c r="B27" s="14">
        <v>21</v>
      </c>
      <c r="C27" s="24" t="s">
        <v>36</v>
      </c>
      <c r="D27" s="32">
        <v>7</v>
      </c>
      <c r="E27" s="25">
        <f t="shared" si="1"/>
        <v>231</v>
      </c>
      <c r="F27" s="33">
        <v>11</v>
      </c>
      <c r="G27" s="25">
        <f t="shared" si="2"/>
        <v>363</v>
      </c>
      <c r="H27" s="26">
        <v>12</v>
      </c>
      <c r="I27" s="25">
        <f t="shared" si="3"/>
        <v>384</v>
      </c>
      <c r="J27" s="26">
        <f t="shared" si="0"/>
        <v>30</v>
      </c>
      <c r="K27" s="25">
        <f t="shared" si="0"/>
        <v>978</v>
      </c>
      <c r="L27" s="30" t="s">
        <v>55</v>
      </c>
    </row>
    <row r="28" spans="2:12" ht="16.5" thickBot="1">
      <c r="B28" s="77" t="s">
        <v>24</v>
      </c>
      <c r="C28" s="78"/>
      <c r="D28" s="34">
        <f>SUM(D7:D27)</f>
        <v>27</v>
      </c>
      <c r="E28" s="35"/>
      <c r="F28" s="34">
        <f>SUM(F7:F27)</f>
        <v>29</v>
      </c>
      <c r="G28" s="35"/>
      <c r="H28" s="34">
        <f>SUM(H7:H27)</f>
        <v>30</v>
      </c>
      <c r="I28" s="35"/>
      <c r="J28" s="34">
        <f>SUM(J7:J27)</f>
        <v>86</v>
      </c>
      <c r="K28" s="20"/>
      <c r="L28" s="31"/>
    </row>
    <row r="29" spans="2:12" ht="15.75">
      <c r="B29" s="79" t="s">
        <v>25</v>
      </c>
      <c r="C29" s="80"/>
      <c r="D29" s="36">
        <v>27</v>
      </c>
      <c r="E29" s="37"/>
      <c r="F29" s="34">
        <v>29</v>
      </c>
      <c r="G29" s="37"/>
      <c r="H29" s="34">
        <v>30</v>
      </c>
      <c r="I29" s="37"/>
      <c r="J29" s="34">
        <f>SUM(D29,F29,H29)</f>
        <v>86</v>
      </c>
      <c r="K29" s="20"/>
      <c r="L29" s="31"/>
    </row>
    <row r="30" spans="2:12">
      <c r="B30" s="81" t="s">
        <v>26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 ht="10.5" customHeight="1"/>
    <row r="32" spans="2:12" ht="15.75">
      <c r="C32" s="99" t="s">
        <v>32</v>
      </c>
      <c r="D32" s="100">
        <v>2</v>
      </c>
      <c r="E32" s="100"/>
      <c r="F32" s="100">
        <v>2</v>
      </c>
      <c r="G32" s="100"/>
      <c r="H32" s="100">
        <v>2</v>
      </c>
      <c r="I32" s="99"/>
      <c r="J32" s="33">
        <f t="shared" ref="J32" si="4">SUM(D32,F32,H32)</f>
        <v>6</v>
      </c>
      <c r="K32" s="99"/>
      <c r="L32" s="99"/>
    </row>
    <row r="33" spans="3:12" ht="6.75" customHeight="1">
      <c r="C33" s="104"/>
      <c r="D33" s="105"/>
      <c r="E33" s="105"/>
      <c r="F33" s="105"/>
      <c r="G33" s="105"/>
      <c r="H33" s="105"/>
      <c r="I33" s="104"/>
      <c r="J33" s="35"/>
      <c r="K33" s="104"/>
      <c r="L33" s="104"/>
    </row>
    <row r="34" spans="3:12">
      <c r="C34" s="93" t="s">
        <v>31</v>
      </c>
    </row>
    <row r="35" spans="3:12">
      <c r="C35" s="93" t="s">
        <v>74</v>
      </c>
    </row>
  </sheetData>
  <mergeCells count="13">
    <mergeCell ref="L21:L26"/>
    <mergeCell ref="B28:C28"/>
    <mergeCell ref="B29:C29"/>
    <mergeCell ref="B30:L30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70866141732283472" right="0.70866141732283472" top="0.31496062992125984" bottom="0.43307086614173229" header="0.23622047244094491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7"/>
  <sheetViews>
    <sheetView tabSelected="1" workbookViewId="0">
      <selection activeCell="N11" sqref="N11"/>
    </sheetView>
  </sheetViews>
  <sheetFormatPr defaultRowHeight="15"/>
  <cols>
    <col min="1" max="1" width="3.140625" customWidth="1"/>
    <col min="2" max="2" width="3.28515625" bestFit="1" customWidth="1"/>
    <col min="3" max="3" width="48" customWidth="1"/>
    <col min="4" max="4" width="3.85546875" bestFit="1" customWidth="1"/>
    <col min="5" max="5" width="7.140625" customWidth="1"/>
    <col min="6" max="6" width="3.85546875" bestFit="1" customWidth="1"/>
    <col min="7" max="7" width="7" customWidth="1"/>
    <col min="8" max="8" width="3.85546875" bestFit="1" customWidth="1"/>
    <col min="9" max="9" width="6.42578125" customWidth="1"/>
    <col min="10" max="11" width="6.42578125" bestFit="1" customWidth="1"/>
    <col min="12" max="12" width="13.42578125" customWidth="1"/>
  </cols>
  <sheetData>
    <row r="1" spans="2:12" ht="16.5" thickBot="1">
      <c r="C1" s="44" t="s">
        <v>34</v>
      </c>
    </row>
    <row r="2" spans="2:12" ht="36.75" thickBot="1">
      <c r="B2" s="1"/>
      <c r="C2" s="43" t="s">
        <v>29</v>
      </c>
      <c r="D2" s="60" t="s">
        <v>0</v>
      </c>
      <c r="E2" s="60"/>
      <c r="F2" s="60"/>
      <c r="G2" s="60"/>
      <c r="H2" s="60"/>
      <c r="I2" s="60"/>
      <c r="J2" s="60"/>
      <c r="K2" s="61"/>
      <c r="L2" s="62" t="s">
        <v>1</v>
      </c>
    </row>
    <row r="3" spans="2:12" ht="27" thickBot="1">
      <c r="B3" s="2"/>
      <c r="C3" s="46" t="s">
        <v>72</v>
      </c>
      <c r="D3" s="65" t="s">
        <v>2</v>
      </c>
      <c r="E3" s="66"/>
      <c r="F3" s="67" t="s">
        <v>3</v>
      </c>
      <c r="G3" s="68"/>
      <c r="H3" s="67" t="s">
        <v>4</v>
      </c>
      <c r="I3" s="68"/>
      <c r="J3" s="67" t="s">
        <v>5</v>
      </c>
      <c r="K3" s="69"/>
      <c r="L3" s="63"/>
    </row>
    <row r="4" spans="2:12" ht="15.75" thickBot="1">
      <c r="B4" s="2"/>
      <c r="C4" s="3"/>
      <c r="D4" s="70" t="s">
        <v>65</v>
      </c>
      <c r="E4" s="71"/>
      <c r="F4" s="72" t="s">
        <v>66</v>
      </c>
      <c r="G4" s="73"/>
      <c r="H4" s="72" t="s">
        <v>73</v>
      </c>
      <c r="I4" s="73"/>
      <c r="J4" s="45"/>
      <c r="K4" s="45"/>
      <c r="L4" s="63"/>
    </row>
    <row r="5" spans="2:12">
      <c r="B5" s="4" t="s">
        <v>6</v>
      </c>
      <c r="C5" s="38" t="s">
        <v>7</v>
      </c>
      <c r="D5" s="6" t="s">
        <v>8</v>
      </c>
      <c r="E5" s="53" t="s">
        <v>9</v>
      </c>
      <c r="F5" s="6" t="s">
        <v>8</v>
      </c>
      <c r="G5" s="53" t="s">
        <v>9</v>
      </c>
      <c r="H5" s="6" t="s">
        <v>8</v>
      </c>
      <c r="I5" s="53" t="s">
        <v>9</v>
      </c>
      <c r="J5" s="7" t="s">
        <v>8</v>
      </c>
      <c r="K5" s="21" t="s">
        <v>9</v>
      </c>
      <c r="L5" s="63"/>
    </row>
    <row r="6" spans="2:12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64"/>
    </row>
    <row r="7" spans="2:12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8" si="0">SUM(D7,F7,H7)</f>
        <v>5</v>
      </c>
      <c r="K7" s="25">
        <f t="shared" si="0"/>
        <v>164</v>
      </c>
      <c r="L7" s="27">
        <v>160</v>
      </c>
    </row>
    <row r="8" spans="2:12" ht="15.75">
      <c r="B8" s="14">
        <v>2</v>
      </c>
      <c r="C8" s="15" t="s">
        <v>27</v>
      </c>
      <c r="D8" s="32">
        <v>1</v>
      </c>
      <c r="E8" s="25">
        <f t="shared" ref="E8:E28" si="1">D8*33</f>
        <v>33</v>
      </c>
      <c r="F8" s="33">
        <v>2</v>
      </c>
      <c r="G8" s="25">
        <f t="shared" ref="G8:G28" si="2">F8*33</f>
        <v>66</v>
      </c>
      <c r="H8" s="33">
        <v>1</v>
      </c>
      <c r="I8" s="25">
        <f t="shared" ref="I8:I28" si="3">H8*32</f>
        <v>32</v>
      </c>
      <c r="J8" s="33">
        <f t="shared" si="0"/>
        <v>4</v>
      </c>
      <c r="K8" s="25">
        <f t="shared" si="0"/>
        <v>131</v>
      </c>
      <c r="L8" s="54">
        <v>130</v>
      </c>
    </row>
    <row r="9" spans="2:12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75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75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75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>SUM(E16,G16,I16)</f>
        <v>130</v>
      </c>
      <c r="L16" s="29">
        <v>130</v>
      </c>
    </row>
    <row r="17" spans="2:12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12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12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ht="15.75">
      <c r="B21" s="14">
        <v>15</v>
      </c>
      <c r="C21" s="18" t="s">
        <v>37</v>
      </c>
      <c r="D21" s="32"/>
      <c r="E21" s="25">
        <f t="shared" si="1"/>
        <v>0</v>
      </c>
      <c r="F21" s="33">
        <v>2</v>
      </c>
      <c r="G21" s="25">
        <f t="shared" si="2"/>
        <v>66</v>
      </c>
      <c r="H21" s="33">
        <v>1</v>
      </c>
      <c r="I21" s="25">
        <f t="shared" si="3"/>
        <v>32</v>
      </c>
      <c r="J21" s="33">
        <f t="shared" si="0"/>
        <v>3</v>
      </c>
      <c r="K21" s="25">
        <f t="shared" si="0"/>
        <v>98</v>
      </c>
      <c r="L21" s="74" t="s">
        <v>52</v>
      </c>
    </row>
    <row r="22" spans="2:12" ht="15.75">
      <c r="B22" s="14">
        <v>16</v>
      </c>
      <c r="C22" s="18" t="s">
        <v>38</v>
      </c>
      <c r="D22" s="32"/>
      <c r="E22" s="25">
        <f t="shared" si="1"/>
        <v>0</v>
      </c>
      <c r="F22" s="33">
        <v>1</v>
      </c>
      <c r="G22" s="25">
        <f t="shared" si="2"/>
        <v>33</v>
      </c>
      <c r="H22" s="33"/>
      <c r="I22" s="25">
        <f t="shared" si="3"/>
        <v>0</v>
      </c>
      <c r="J22" s="33">
        <f t="shared" si="0"/>
        <v>1</v>
      </c>
      <c r="K22" s="25">
        <f t="shared" si="0"/>
        <v>33</v>
      </c>
      <c r="L22" s="74"/>
    </row>
    <row r="23" spans="2:12" ht="15.75">
      <c r="B23" s="14">
        <v>17</v>
      </c>
      <c r="C23" s="23" t="s">
        <v>62</v>
      </c>
      <c r="D23" s="32">
        <v>2</v>
      </c>
      <c r="E23" s="25">
        <f t="shared" si="1"/>
        <v>66</v>
      </c>
      <c r="F23" s="33">
        <v>5</v>
      </c>
      <c r="G23" s="25">
        <f t="shared" si="2"/>
        <v>165</v>
      </c>
      <c r="H23" s="33">
        <v>4</v>
      </c>
      <c r="I23" s="25">
        <f t="shared" si="3"/>
        <v>128</v>
      </c>
      <c r="J23" s="33">
        <f t="shared" si="0"/>
        <v>11</v>
      </c>
      <c r="K23" s="25">
        <f t="shared" si="0"/>
        <v>359</v>
      </c>
      <c r="L23" s="74"/>
    </row>
    <row r="24" spans="2:12" ht="33" customHeight="1">
      <c r="B24" s="14">
        <v>18</v>
      </c>
      <c r="C24" s="23" t="s">
        <v>63</v>
      </c>
      <c r="D24" s="32"/>
      <c r="E24" s="25">
        <f t="shared" si="1"/>
        <v>0</v>
      </c>
      <c r="F24" s="33">
        <v>3</v>
      </c>
      <c r="G24" s="25">
        <f t="shared" si="2"/>
        <v>99</v>
      </c>
      <c r="H24" s="33"/>
      <c r="I24" s="25">
        <f t="shared" si="3"/>
        <v>0</v>
      </c>
      <c r="J24" s="33">
        <f t="shared" si="0"/>
        <v>3</v>
      </c>
      <c r="K24" s="25">
        <f t="shared" si="0"/>
        <v>99</v>
      </c>
      <c r="L24" s="74"/>
    </row>
    <row r="25" spans="2:12" ht="33" customHeight="1">
      <c r="B25" s="14">
        <v>19</v>
      </c>
      <c r="C25" s="23" t="s">
        <v>39</v>
      </c>
      <c r="D25" s="32"/>
      <c r="E25" s="25">
        <f t="shared" si="1"/>
        <v>0</v>
      </c>
      <c r="F25" s="33">
        <v>1</v>
      </c>
      <c r="G25" s="25">
        <f t="shared" si="2"/>
        <v>33</v>
      </c>
      <c r="H25" s="33"/>
      <c r="I25" s="25">
        <f t="shared" si="3"/>
        <v>0</v>
      </c>
      <c r="J25" s="33">
        <f t="shared" si="0"/>
        <v>1</v>
      </c>
      <c r="K25" s="25">
        <f t="shared" si="0"/>
        <v>33</v>
      </c>
      <c r="L25" s="74"/>
    </row>
    <row r="26" spans="2:12" ht="15.75">
      <c r="B26" s="14">
        <v>20</v>
      </c>
      <c r="C26" s="18" t="s">
        <v>40</v>
      </c>
      <c r="D26" s="32"/>
      <c r="E26" s="25">
        <f t="shared" si="1"/>
        <v>0</v>
      </c>
      <c r="F26" s="33"/>
      <c r="G26" s="25">
        <f t="shared" si="2"/>
        <v>0</v>
      </c>
      <c r="H26" s="33">
        <v>1</v>
      </c>
      <c r="I26" s="25">
        <f t="shared" si="3"/>
        <v>32</v>
      </c>
      <c r="J26" s="33">
        <f t="shared" si="0"/>
        <v>1</v>
      </c>
      <c r="K26" s="25">
        <f t="shared" si="0"/>
        <v>32</v>
      </c>
      <c r="L26" s="75"/>
    </row>
    <row r="27" spans="2:12" ht="29.25">
      <c r="B27" s="14">
        <v>21</v>
      </c>
      <c r="C27" s="23" t="s">
        <v>64</v>
      </c>
      <c r="D27" s="32">
        <v>4</v>
      </c>
      <c r="E27" s="25">
        <f t="shared" si="1"/>
        <v>132</v>
      </c>
      <c r="F27" s="33">
        <v>6</v>
      </c>
      <c r="G27" s="25">
        <f t="shared" si="2"/>
        <v>198</v>
      </c>
      <c r="H27" s="33">
        <v>15</v>
      </c>
      <c r="I27" s="25">
        <f t="shared" si="3"/>
        <v>480</v>
      </c>
      <c r="J27" s="33">
        <f t="shared" si="0"/>
        <v>25</v>
      </c>
      <c r="K27" s="25">
        <f>SUM(E27,G27,I27)</f>
        <v>810</v>
      </c>
      <c r="L27" s="76" t="s">
        <v>53</v>
      </c>
    </row>
    <row r="28" spans="2:12" ht="16.5" customHeight="1" thickBot="1">
      <c r="B28" s="14">
        <v>22</v>
      </c>
      <c r="C28" s="24" t="s">
        <v>41</v>
      </c>
      <c r="D28" s="32">
        <v>5</v>
      </c>
      <c r="E28" s="25">
        <f t="shared" si="1"/>
        <v>165</v>
      </c>
      <c r="F28" s="33"/>
      <c r="G28" s="25">
        <f t="shared" si="2"/>
        <v>0</v>
      </c>
      <c r="H28" s="33"/>
      <c r="I28" s="25">
        <f t="shared" si="3"/>
        <v>0</v>
      </c>
      <c r="J28" s="33">
        <f t="shared" si="0"/>
        <v>5</v>
      </c>
      <c r="K28" s="25">
        <f t="shared" si="0"/>
        <v>165</v>
      </c>
      <c r="L28" s="76"/>
    </row>
    <row r="29" spans="2:12" ht="16.5" thickBot="1">
      <c r="B29" s="77" t="s">
        <v>24</v>
      </c>
      <c r="C29" s="78"/>
      <c r="D29" s="34">
        <f>SUM(D7:D28)</f>
        <v>27</v>
      </c>
      <c r="E29" s="19"/>
      <c r="F29" s="34">
        <f>SUM(F7:F28)</f>
        <v>29</v>
      </c>
      <c r="G29" s="19"/>
      <c r="H29" s="34">
        <f>SUM(H7:H28)</f>
        <v>30</v>
      </c>
      <c r="I29" s="19"/>
      <c r="J29" s="34">
        <f>SUM(D29,F29,H29)</f>
        <v>86</v>
      </c>
      <c r="K29" s="20"/>
      <c r="L29" s="31"/>
    </row>
    <row r="30" spans="2:12" ht="15.75">
      <c r="B30" s="79" t="s">
        <v>25</v>
      </c>
      <c r="C30" s="80"/>
      <c r="D30" s="36">
        <v>27</v>
      </c>
      <c r="E30" s="20"/>
      <c r="F30" s="34">
        <v>29</v>
      </c>
      <c r="G30" s="20"/>
      <c r="H30" s="34">
        <v>30</v>
      </c>
      <c r="I30" s="20"/>
      <c r="J30" s="34">
        <f>SUM(D30,F30,H30)</f>
        <v>86</v>
      </c>
      <c r="K30" s="20"/>
      <c r="L30" s="31"/>
    </row>
    <row r="31" spans="2:12" ht="20.25" customHeight="1">
      <c r="B31" s="81" t="s">
        <v>26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 ht="5.25" customHeight="1"/>
    <row r="33" spans="3:12" ht="15.75">
      <c r="C33" s="39" t="s">
        <v>32</v>
      </c>
      <c r="D33" s="40">
        <v>2</v>
      </c>
      <c r="E33" s="40"/>
      <c r="F33" s="40">
        <v>2</v>
      </c>
      <c r="G33" s="40"/>
      <c r="H33" s="40">
        <v>2</v>
      </c>
      <c r="I33" s="39"/>
      <c r="J33" s="33">
        <f t="shared" ref="J33" si="4">SUM(D33,F33,H33)</f>
        <v>6</v>
      </c>
      <c r="K33" s="39"/>
      <c r="L33" s="39"/>
    </row>
    <row r="34" spans="3:12">
      <c r="C34" s="57" t="s">
        <v>33</v>
      </c>
      <c r="D34" s="58"/>
      <c r="E34" s="58"/>
      <c r="F34" s="58"/>
      <c r="G34" s="58"/>
      <c r="H34" s="59"/>
    </row>
    <row r="35" spans="3:12" ht="6.75" customHeight="1"/>
    <row r="36" spans="3:12">
      <c r="C36" t="s">
        <v>31</v>
      </c>
    </row>
    <row r="37" spans="3:12">
      <c r="C37" t="s">
        <v>74</v>
      </c>
    </row>
  </sheetData>
  <mergeCells count="15">
    <mergeCell ref="C34:H34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L21:L26"/>
    <mergeCell ref="L27:L28"/>
    <mergeCell ref="B29:C29"/>
    <mergeCell ref="B30:C30"/>
    <mergeCell ref="B31:L31"/>
  </mergeCells>
  <pageMargins left="1" right="0.51181102362204722" top="0.33" bottom="0.31496062992125984" header="0.15748031496062992" footer="0.19685039370078741"/>
  <pageSetup paperSize="9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8"/>
  <sheetViews>
    <sheetView topLeftCell="A16" workbookViewId="0">
      <selection activeCell="C38" sqref="C38"/>
    </sheetView>
  </sheetViews>
  <sheetFormatPr defaultRowHeight="15"/>
  <cols>
    <col min="1" max="1" width="6.85546875" customWidth="1"/>
    <col min="2" max="2" width="3.28515625" bestFit="1" customWidth="1"/>
    <col min="3" max="3" width="45.42578125" customWidth="1"/>
    <col min="4" max="4" width="3.85546875" bestFit="1" customWidth="1"/>
    <col min="5" max="5" width="7.140625" customWidth="1"/>
    <col min="6" max="6" width="3.85546875" bestFit="1" customWidth="1"/>
    <col min="7" max="7" width="7" customWidth="1"/>
    <col min="8" max="8" width="3.85546875" bestFit="1" customWidth="1"/>
    <col min="9" max="9" width="6.42578125" customWidth="1"/>
    <col min="10" max="11" width="6.42578125" bestFit="1" customWidth="1"/>
    <col min="12" max="12" width="13.42578125" customWidth="1"/>
  </cols>
  <sheetData>
    <row r="1" spans="2:12" ht="16.5" thickBot="1">
      <c r="C1" s="44" t="s">
        <v>34</v>
      </c>
    </row>
    <row r="2" spans="2:12" ht="54.75" thickBot="1">
      <c r="B2" s="1"/>
      <c r="C2" s="43" t="s">
        <v>42</v>
      </c>
      <c r="D2" s="60" t="s">
        <v>0</v>
      </c>
      <c r="E2" s="60"/>
      <c r="F2" s="60"/>
      <c r="G2" s="60"/>
      <c r="H2" s="60"/>
      <c r="I2" s="60"/>
      <c r="J2" s="60"/>
      <c r="K2" s="61"/>
      <c r="L2" s="62" t="s">
        <v>1</v>
      </c>
    </row>
    <row r="3" spans="2:12" ht="27" thickBot="1">
      <c r="B3" s="2"/>
      <c r="C3" s="46" t="s">
        <v>71</v>
      </c>
      <c r="D3" s="65" t="s">
        <v>2</v>
      </c>
      <c r="E3" s="66"/>
      <c r="F3" s="67" t="s">
        <v>3</v>
      </c>
      <c r="G3" s="68"/>
      <c r="H3" s="67" t="s">
        <v>4</v>
      </c>
      <c r="I3" s="68"/>
      <c r="J3" s="67" t="s">
        <v>5</v>
      </c>
      <c r="K3" s="69"/>
      <c r="L3" s="63"/>
    </row>
    <row r="4" spans="2:12" ht="15.75" thickBot="1">
      <c r="B4" s="2"/>
      <c r="C4" s="3"/>
      <c r="D4" s="70" t="s">
        <v>51</v>
      </c>
      <c r="E4" s="71"/>
      <c r="F4" s="72" t="s">
        <v>65</v>
      </c>
      <c r="G4" s="73"/>
      <c r="H4" s="72" t="s">
        <v>66</v>
      </c>
      <c r="I4" s="73"/>
      <c r="J4" s="45"/>
      <c r="K4" s="45"/>
      <c r="L4" s="63"/>
    </row>
    <row r="5" spans="2:12">
      <c r="B5" s="4" t="s">
        <v>6</v>
      </c>
      <c r="C5" s="38" t="s">
        <v>7</v>
      </c>
      <c r="D5" s="6" t="s">
        <v>8</v>
      </c>
      <c r="E5" s="51" t="s">
        <v>9</v>
      </c>
      <c r="F5" s="6" t="s">
        <v>8</v>
      </c>
      <c r="G5" s="51" t="s">
        <v>9</v>
      </c>
      <c r="H5" s="6" t="s">
        <v>8</v>
      </c>
      <c r="I5" s="51" t="s">
        <v>9</v>
      </c>
      <c r="J5" s="7" t="s">
        <v>8</v>
      </c>
      <c r="K5" s="21" t="s">
        <v>9</v>
      </c>
      <c r="L5" s="63"/>
    </row>
    <row r="6" spans="2:12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64"/>
    </row>
    <row r="7" spans="2:12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9" si="0">SUM(D7,F7,H7)</f>
        <v>5</v>
      </c>
      <c r="K7" s="25">
        <f t="shared" si="0"/>
        <v>164</v>
      </c>
      <c r="L7" s="27">
        <v>160</v>
      </c>
    </row>
    <row r="8" spans="2:12" ht="15.75">
      <c r="B8" s="14">
        <v>2</v>
      </c>
      <c r="C8" s="15" t="s">
        <v>27</v>
      </c>
      <c r="D8" s="32">
        <v>1</v>
      </c>
      <c r="E8" s="25">
        <f t="shared" ref="E8:E29" si="1">D8*33</f>
        <v>33</v>
      </c>
      <c r="F8" s="33">
        <v>2</v>
      </c>
      <c r="G8" s="25">
        <f t="shared" ref="G8:G29" si="2">F8*33</f>
        <v>66</v>
      </c>
      <c r="H8" s="33">
        <v>1</v>
      </c>
      <c r="I8" s="25">
        <f t="shared" ref="I8:I29" si="3">H8*32</f>
        <v>32</v>
      </c>
      <c r="J8" s="33">
        <f t="shared" si="0"/>
        <v>4</v>
      </c>
      <c r="K8" s="25">
        <f t="shared" si="0"/>
        <v>131</v>
      </c>
      <c r="L8" s="52">
        <v>130</v>
      </c>
    </row>
    <row r="9" spans="2:12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75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75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75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 t="shared" si="0"/>
        <v>130</v>
      </c>
      <c r="L16" s="29">
        <v>130</v>
      </c>
    </row>
    <row r="17" spans="2:12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12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12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ht="29.25">
      <c r="B21" s="14">
        <v>16</v>
      </c>
      <c r="C21" s="23" t="s">
        <v>43</v>
      </c>
      <c r="D21" s="32"/>
      <c r="E21" s="25">
        <f t="shared" si="1"/>
        <v>0</v>
      </c>
      <c r="F21" s="33"/>
      <c r="G21" s="25">
        <f t="shared" si="2"/>
        <v>0</v>
      </c>
      <c r="H21" s="33">
        <v>3</v>
      </c>
      <c r="I21" s="25">
        <f t="shared" si="3"/>
        <v>96</v>
      </c>
      <c r="J21" s="33">
        <f t="shared" si="0"/>
        <v>3</v>
      </c>
      <c r="K21" s="25">
        <f t="shared" si="0"/>
        <v>96</v>
      </c>
      <c r="L21" s="74" t="s">
        <v>54</v>
      </c>
    </row>
    <row r="22" spans="2:12" ht="15.75">
      <c r="B22" s="14">
        <v>17</v>
      </c>
      <c r="C22" s="18" t="s">
        <v>44</v>
      </c>
      <c r="D22" s="32"/>
      <c r="E22" s="25">
        <f t="shared" si="1"/>
        <v>0</v>
      </c>
      <c r="F22" s="33"/>
      <c r="G22" s="25">
        <f t="shared" si="2"/>
        <v>0</v>
      </c>
      <c r="H22" s="33">
        <v>1</v>
      </c>
      <c r="I22" s="25">
        <f t="shared" si="3"/>
        <v>32</v>
      </c>
      <c r="J22" s="33">
        <f t="shared" si="0"/>
        <v>1</v>
      </c>
      <c r="K22" s="25">
        <f t="shared" si="0"/>
        <v>32</v>
      </c>
      <c r="L22" s="74"/>
    </row>
    <row r="23" spans="2:12" ht="29.25">
      <c r="B23" s="14">
        <v>18</v>
      </c>
      <c r="C23" s="23" t="s">
        <v>45</v>
      </c>
      <c r="D23" s="32"/>
      <c r="E23" s="25">
        <f t="shared" si="1"/>
        <v>0</v>
      </c>
      <c r="F23" s="33">
        <v>2</v>
      </c>
      <c r="G23" s="25">
        <f t="shared" si="2"/>
        <v>66</v>
      </c>
      <c r="H23" s="33"/>
      <c r="I23" s="25">
        <f t="shared" si="3"/>
        <v>0</v>
      </c>
      <c r="J23" s="33">
        <f t="shared" si="0"/>
        <v>2</v>
      </c>
      <c r="K23" s="25">
        <f t="shared" si="0"/>
        <v>66</v>
      </c>
      <c r="L23" s="74"/>
    </row>
    <row r="24" spans="2:12" ht="19.5" customHeight="1">
      <c r="B24" s="14">
        <v>19</v>
      </c>
      <c r="C24" s="23" t="s">
        <v>37</v>
      </c>
      <c r="D24" s="32"/>
      <c r="E24" s="25">
        <f t="shared" si="1"/>
        <v>0</v>
      </c>
      <c r="F24" s="33">
        <v>3</v>
      </c>
      <c r="G24" s="25">
        <f t="shared" si="2"/>
        <v>99</v>
      </c>
      <c r="H24" s="33">
        <v>2</v>
      </c>
      <c r="I24" s="25">
        <f t="shared" si="3"/>
        <v>64</v>
      </c>
      <c r="J24" s="33">
        <f t="shared" si="0"/>
        <v>5</v>
      </c>
      <c r="K24" s="25">
        <f t="shared" si="0"/>
        <v>163</v>
      </c>
      <c r="L24" s="74"/>
    </row>
    <row r="25" spans="2:12" ht="15.75">
      <c r="B25" s="14">
        <v>20</v>
      </c>
      <c r="C25" s="23" t="s">
        <v>46</v>
      </c>
      <c r="D25" s="32"/>
      <c r="E25" s="25">
        <f t="shared" si="1"/>
        <v>0</v>
      </c>
      <c r="F25" s="33">
        <v>2</v>
      </c>
      <c r="G25" s="25">
        <f t="shared" si="2"/>
        <v>66</v>
      </c>
      <c r="H25" s="33">
        <v>2</v>
      </c>
      <c r="I25" s="25">
        <f t="shared" si="3"/>
        <v>64</v>
      </c>
      <c r="J25" s="33">
        <f t="shared" si="0"/>
        <v>4</v>
      </c>
      <c r="K25" s="25">
        <f t="shared" si="0"/>
        <v>130</v>
      </c>
      <c r="L25" s="74"/>
    </row>
    <row r="26" spans="2:12" ht="15.75">
      <c r="B26" s="14">
        <v>21</v>
      </c>
      <c r="C26" s="18" t="s">
        <v>47</v>
      </c>
      <c r="D26" s="32">
        <v>1</v>
      </c>
      <c r="E26" s="25">
        <f t="shared" si="1"/>
        <v>33</v>
      </c>
      <c r="F26" s="33">
        <v>3</v>
      </c>
      <c r="G26" s="25">
        <f t="shared" si="2"/>
        <v>99</v>
      </c>
      <c r="H26" s="33">
        <v>1</v>
      </c>
      <c r="I26" s="25">
        <f t="shared" si="3"/>
        <v>32</v>
      </c>
      <c r="J26" s="33">
        <f t="shared" si="0"/>
        <v>5</v>
      </c>
      <c r="K26" s="25">
        <f t="shared" si="0"/>
        <v>164</v>
      </c>
      <c r="L26" s="75"/>
    </row>
    <row r="27" spans="2:12" ht="17.25" customHeight="1">
      <c r="B27" s="14">
        <v>22</v>
      </c>
      <c r="C27" s="23" t="s">
        <v>48</v>
      </c>
      <c r="D27" s="32">
        <v>10</v>
      </c>
      <c r="E27" s="25">
        <f t="shared" si="1"/>
        <v>330</v>
      </c>
      <c r="F27" s="33"/>
      <c r="G27" s="25">
        <f t="shared" si="2"/>
        <v>0</v>
      </c>
      <c r="H27" s="33"/>
      <c r="I27" s="25">
        <f t="shared" si="3"/>
        <v>0</v>
      </c>
      <c r="J27" s="33">
        <f t="shared" si="0"/>
        <v>10</v>
      </c>
      <c r="K27" s="25">
        <f>SUM(E27,G27,I27)</f>
        <v>330</v>
      </c>
      <c r="L27" s="82" t="s">
        <v>55</v>
      </c>
    </row>
    <row r="28" spans="2:12" ht="28.5">
      <c r="B28" s="14">
        <v>23</v>
      </c>
      <c r="C28" s="24" t="s">
        <v>49</v>
      </c>
      <c r="D28" s="32"/>
      <c r="E28" s="25">
        <f t="shared" si="1"/>
        <v>0</v>
      </c>
      <c r="F28" s="33">
        <v>4</v>
      </c>
      <c r="G28" s="25">
        <f t="shared" si="2"/>
        <v>132</v>
      </c>
      <c r="H28" s="33">
        <v>6</v>
      </c>
      <c r="I28" s="25">
        <f t="shared" si="3"/>
        <v>192</v>
      </c>
      <c r="J28" s="33">
        <f t="shared" si="0"/>
        <v>10</v>
      </c>
      <c r="K28" s="25">
        <f t="shared" si="0"/>
        <v>324</v>
      </c>
      <c r="L28" s="74"/>
    </row>
    <row r="29" spans="2:12" ht="29.25" thickBot="1">
      <c r="B29" s="14">
        <v>24</v>
      </c>
      <c r="C29" s="24" t="s">
        <v>50</v>
      </c>
      <c r="D29" s="32"/>
      <c r="E29" s="25">
        <f t="shared" si="1"/>
        <v>0</v>
      </c>
      <c r="F29" s="33">
        <v>4</v>
      </c>
      <c r="G29" s="25">
        <f t="shared" si="2"/>
        <v>132</v>
      </c>
      <c r="H29" s="33">
        <v>6</v>
      </c>
      <c r="I29" s="25">
        <f t="shared" si="3"/>
        <v>192</v>
      </c>
      <c r="J29" s="33">
        <f t="shared" si="0"/>
        <v>10</v>
      </c>
      <c r="K29" s="25">
        <f t="shared" si="0"/>
        <v>324</v>
      </c>
      <c r="L29" s="75"/>
    </row>
    <row r="30" spans="2:12" ht="16.5" thickBot="1">
      <c r="B30" s="77" t="s">
        <v>24</v>
      </c>
      <c r="C30" s="78"/>
      <c r="D30" s="34">
        <f>SUM(D7:D29)</f>
        <v>27</v>
      </c>
      <c r="E30" s="19"/>
      <c r="F30" s="34">
        <f>SUM(F7:F29)</f>
        <v>29</v>
      </c>
      <c r="G30" s="19"/>
      <c r="H30" s="34">
        <f>SUM(H7:H29)</f>
        <v>30</v>
      </c>
      <c r="I30" s="19"/>
      <c r="J30" s="34">
        <f>SUM(D30,F30,H30)</f>
        <v>86</v>
      </c>
      <c r="K30" s="20"/>
      <c r="L30" s="31"/>
    </row>
    <row r="31" spans="2:12" ht="15.75">
      <c r="B31" s="79" t="s">
        <v>25</v>
      </c>
      <c r="C31" s="80"/>
      <c r="D31" s="36">
        <v>27</v>
      </c>
      <c r="E31" s="20"/>
      <c r="F31" s="34">
        <v>29</v>
      </c>
      <c r="G31" s="20"/>
      <c r="H31" s="34">
        <v>30</v>
      </c>
      <c r="I31" s="20"/>
      <c r="J31" s="34">
        <f>SUM(D31,F31,H31)</f>
        <v>86</v>
      </c>
      <c r="K31" s="20"/>
      <c r="L31" s="31"/>
    </row>
    <row r="32" spans="2:12" ht="20.25" customHeight="1">
      <c r="B32" s="81" t="s">
        <v>26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4" spans="3:12" ht="15.75">
      <c r="C34" s="39" t="s">
        <v>32</v>
      </c>
      <c r="D34" s="40">
        <v>2</v>
      </c>
      <c r="E34" s="40"/>
      <c r="F34" s="40">
        <v>2</v>
      </c>
      <c r="G34" s="40"/>
      <c r="H34" s="40">
        <v>2</v>
      </c>
      <c r="I34" s="39"/>
      <c r="J34" s="33">
        <f t="shared" ref="J34" si="4">SUM(D34,F34,H34)</f>
        <v>6</v>
      </c>
      <c r="K34" s="39"/>
      <c r="L34" s="39"/>
    </row>
    <row r="35" spans="3:12">
      <c r="C35" s="57" t="s">
        <v>33</v>
      </c>
      <c r="D35" s="58"/>
      <c r="E35" s="58"/>
      <c r="F35" s="58"/>
      <c r="G35" s="58"/>
      <c r="H35" s="59"/>
    </row>
    <row r="37" spans="3:12">
      <c r="C37" t="s">
        <v>31</v>
      </c>
    </row>
    <row r="38" spans="3:12">
      <c r="C38" t="s">
        <v>74</v>
      </c>
    </row>
  </sheetData>
  <mergeCells count="15">
    <mergeCell ref="C35:H35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L21:L26"/>
    <mergeCell ref="L27:L29"/>
    <mergeCell ref="B30:C30"/>
    <mergeCell ref="B31:C31"/>
    <mergeCell ref="B32:L32"/>
  </mergeCells>
  <pageMargins left="0.98425196850393704" right="0.51181102362204722" top="0.31496062992125984" bottom="0.31496062992125984" header="0.15748031496062992" footer="0.19685039370078741"/>
  <pageSetup paperSize="9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5"/>
  <sheetViews>
    <sheetView topLeftCell="A16" workbookViewId="0">
      <selection activeCell="C35" sqref="C35"/>
    </sheetView>
  </sheetViews>
  <sheetFormatPr defaultRowHeight="15"/>
  <cols>
    <col min="2" max="2" width="3.28515625" bestFit="1" customWidth="1"/>
    <col min="3" max="3" width="35.7109375" customWidth="1"/>
    <col min="4" max="4" width="4.140625" customWidth="1"/>
    <col min="5" max="5" width="7.140625" customWidth="1"/>
    <col min="6" max="6" width="4.42578125" bestFit="1" customWidth="1"/>
    <col min="7" max="7" width="7.140625" customWidth="1"/>
    <col min="8" max="8" width="4.42578125" customWidth="1"/>
    <col min="9" max="9" width="6.140625" customWidth="1"/>
    <col min="10" max="11" width="6.42578125" bestFit="1" customWidth="1"/>
    <col min="12" max="12" width="13.42578125" customWidth="1"/>
  </cols>
  <sheetData>
    <row r="1" spans="2:12" ht="16.5" thickBot="1">
      <c r="C1" s="44" t="s">
        <v>34</v>
      </c>
    </row>
    <row r="2" spans="2:12" ht="18.75" thickBot="1">
      <c r="B2" s="1"/>
      <c r="C2" s="43" t="s">
        <v>30</v>
      </c>
      <c r="D2" s="60" t="s">
        <v>0</v>
      </c>
      <c r="E2" s="60"/>
      <c r="F2" s="60"/>
      <c r="G2" s="60"/>
      <c r="H2" s="60"/>
      <c r="I2" s="60"/>
      <c r="J2" s="60"/>
      <c r="K2" s="61"/>
      <c r="L2" s="86" t="s">
        <v>1</v>
      </c>
    </row>
    <row r="3" spans="2:12" ht="27" thickBot="1">
      <c r="B3" s="2"/>
      <c r="C3" s="46" t="s">
        <v>70</v>
      </c>
      <c r="D3" s="89" t="s">
        <v>2</v>
      </c>
      <c r="E3" s="90"/>
      <c r="F3" s="91" t="s">
        <v>3</v>
      </c>
      <c r="G3" s="92"/>
      <c r="H3" s="91" t="s">
        <v>4</v>
      </c>
      <c r="I3" s="92"/>
      <c r="J3" s="67" t="s">
        <v>5</v>
      </c>
      <c r="K3" s="69"/>
      <c r="L3" s="87"/>
    </row>
    <row r="4" spans="2:12" ht="15.75" thickBot="1">
      <c r="B4" s="2"/>
      <c r="C4" s="3"/>
      <c r="D4" s="70" t="s">
        <v>51</v>
      </c>
      <c r="E4" s="71"/>
      <c r="F4" s="72" t="s">
        <v>65</v>
      </c>
      <c r="G4" s="73"/>
      <c r="H4" s="72" t="s">
        <v>66</v>
      </c>
      <c r="I4" s="73"/>
      <c r="J4" s="45"/>
      <c r="K4" s="45"/>
      <c r="L4" s="87"/>
    </row>
    <row r="5" spans="2:12">
      <c r="B5" s="4" t="s">
        <v>6</v>
      </c>
      <c r="C5" s="5" t="s">
        <v>7</v>
      </c>
      <c r="D5" s="6" t="s">
        <v>8</v>
      </c>
      <c r="E5" s="51" t="s">
        <v>9</v>
      </c>
      <c r="F5" s="6" t="s">
        <v>8</v>
      </c>
      <c r="G5" s="51" t="s">
        <v>9</v>
      </c>
      <c r="H5" s="6" t="s">
        <v>8</v>
      </c>
      <c r="I5" s="51" t="s">
        <v>9</v>
      </c>
      <c r="J5" s="7" t="s">
        <v>8</v>
      </c>
      <c r="K5" s="21" t="s">
        <v>9</v>
      </c>
      <c r="L5" s="87"/>
    </row>
    <row r="6" spans="2:12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88"/>
    </row>
    <row r="7" spans="2:12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7" si="0">SUM(D7,F7,H7)</f>
        <v>5</v>
      </c>
      <c r="K7" s="25">
        <f t="shared" si="0"/>
        <v>164</v>
      </c>
      <c r="L7" s="27">
        <v>160</v>
      </c>
    </row>
    <row r="8" spans="2:12" ht="15.75">
      <c r="B8" s="14">
        <v>2</v>
      </c>
      <c r="C8" s="15" t="s">
        <v>27</v>
      </c>
      <c r="D8" s="32">
        <v>1</v>
      </c>
      <c r="E8" s="25">
        <f t="shared" ref="E8:E27" si="1">D8*33</f>
        <v>33</v>
      </c>
      <c r="F8" s="33">
        <v>2</v>
      </c>
      <c r="G8" s="25">
        <f t="shared" ref="G8:G27" si="2">F8*33</f>
        <v>66</v>
      </c>
      <c r="H8" s="33">
        <v>1</v>
      </c>
      <c r="I8" s="25">
        <f t="shared" ref="I8:I27" si="3">H8*32</f>
        <v>32</v>
      </c>
      <c r="J8" s="33">
        <f t="shared" si="0"/>
        <v>4</v>
      </c>
      <c r="K8" s="25">
        <f t="shared" si="0"/>
        <v>131</v>
      </c>
      <c r="L8" s="52">
        <v>130</v>
      </c>
    </row>
    <row r="9" spans="2:12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75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75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75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 t="shared" si="0"/>
        <v>130</v>
      </c>
      <c r="L16" s="29">
        <v>130</v>
      </c>
    </row>
    <row r="17" spans="2:12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12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12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ht="15.75">
      <c r="B21" s="14">
        <v>15</v>
      </c>
      <c r="C21" s="18" t="s">
        <v>56</v>
      </c>
      <c r="D21" s="32">
        <v>1</v>
      </c>
      <c r="E21" s="25">
        <f t="shared" si="1"/>
        <v>33</v>
      </c>
      <c r="F21" s="33"/>
      <c r="G21" s="25">
        <f t="shared" si="2"/>
        <v>0</v>
      </c>
      <c r="H21" s="33"/>
      <c r="I21" s="25">
        <f t="shared" si="3"/>
        <v>0</v>
      </c>
      <c r="J21" s="33">
        <v>1</v>
      </c>
      <c r="K21" s="25">
        <f t="shared" si="0"/>
        <v>33</v>
      </c>
      <c r="L21" s="83" t="s">
        <v>54</v>
      </c>
    </row>
    <row r="22" spans="2:12" ht="15.75">
      <c r="B22" s="14">
        <v>16</v>
      </c>
      <c r="C22" s="18" t="s">
        <v>57</v>
      </c>
      <c r="D22" s="32">
        <v>1</v>
      </c>
      <c r="E22" s="25">
        <f t="shared" si="1"/>
        <v>33</v>
      </c>
      <c r="F22" s="33"/>
      <c r="G22" s="25">
        <f t="shared" si="2"/>
        <v>0</v>
      </c>
      <c r="H22" s="33"/>
      <c r="I22" s="25">
        <f t="shared" si="3"/>
        <v>0</v>
      </c>
      <c r="J22" s="33">
        <v>1</v>
      </c>
      <c r="K22" s="25">
        <f t="shared" si="0"/>
        <v>33</v>
      </c>
      <c r="L22" s="84"/>
    </row>
    <row r="23" spans="2:12" ht="15.75">
      <c r="B23" s="14">
        <v>17</v>
      </c>
      <c r="C23" s="18" t="s">
        <v>58</v>
      </c>
      <c r="D23" s="32"/>
      <c r="E23" s="25">
        <f t="shared" si="1"/>
        <v>0</v>
      </c>
      <c r="F23" s="33">
        <v>2</v>
      </c>
      <c r="G23" s="25">
        <f t="shared" si="2"/>
        <v>66</v>
      </c>
      <c r="H23" s="33">
        <v>2</v>
      </c>
      <c r="I23" s="25">
        <f t="shared" si="3"/>
        <v>64</v>
      </c>
      <c r="J23" s="33">
        <v>4</v>
      </c>
      <c r="K23" s="25">
        <f t="shared" si="0"/>
        <v>130</v>
      </c>
      <c r="L23" s="84"/>
    </row>
    <row r="24" spans="2:12" ht="15.75">
      <c r="B24" s="14">
        <v>18</v>
      </c>
      <c r="C24" s="18" t="s">
        <v>59</v>
      </c>
      <c r="D24" s="33">
        <v>1</v>
      </c>
      <c r="E24" s="25">
        <f t="shared" si="1"/>
        <v>33</v>
      </c>
      <c r="F24" s="33">
        <v>4</v>
      </c>
      <c r="G24" s="25">
        <f t="shared" si="2"/>
        <v>132</v>
      </c>
      <c r="H24" s="33">
        <v>3</v>
      </c>
      <c r="I24" s="25">
        <f t="shared" si="3"/>
        <v>96</v>
      </c>
      <c r="J24" s="33">
        <v>8</v>
      </c>
      <c r="K24" s="25">
        <f t="shared" si="0"/>
        <v>261</v>
      </c>
      <c r="L24" s="84"/>
    </row>
    <row r="25" spans="2:12" ht="15.75">
      <c r="B25" s="14">
        <v>19</v>
      </c>
      <c r="C25" s="18" t="s">
        <v>60</v>
      </c>
      <c r="D25" s="32"/>
      <c r="E25" s="25">
        <f t="shared" si="1"/>
        <v>0</v>
      </c>
      <c r="F25" s="33"/>
      <c r="G25" s="25">
        <f t="shared" si="2"/>
        <v>0</v>
      </c>
      <c r="H25" s="33">
        <v>3</v>
      </c>
      <c r="I25" s="25">
        <f t="shared" si="3"/>
        <v>96</v>
      </c>
      <c r="J25" s="33">
        <v>3</v>
      </c>
      <c r="K25" s="25">
        <f t="shared" si="0"/>
        <v>96</v>
      </c>
      <c r="L25" s="84"/>
    </row>
    <row r="26" spans="2:12" ht="15.75">
      <c r="B26" s="14">
        <v>20</v>
      </c>
      <c r="C26" s="16" t="s">
        <v>61</v>
      </c>
      <c r="D26" s="33">
        <v>1</v>
      </c>
      <c r="E26" s="25">
        <f t="shared" si="1"/>
        <v>33</v>
      </c>
      <c r="F26" s="33">
        <v>1</v>
      </c>
      <c r="G26" s="25">
        <f t="shared" si="2"/>
        <v>33</v>
      </c>
      <c r="H26" s="33">
        <v>1</v>
      </c>
      <c r="I26" s="25">
        <f t="shared" si="3"/>
        <v>32</v>
      </c>
      <c r="J26" s="33">
        <v>3</v>
      </c>
      <c r="K26" s="25">
        <f t="shared" si="0"/>
        <v>98</v>
      </c>
      <c r="L26" s="85"/>
    </row>
    <row r="27" spans="2:12" ht="29.25" thickBot="1">
      <c r="B27" s="14">
        <v>21</v>
      </c>
      <c r="C27" s="24" t="s">
        <v>36</v>
      </c>
      <c r="D27" s="32">
        <v>7</v>
      </c>
      <c r="E27" s="25">
        <f t="shared" si="1"/>
        <v>231</v>
      </c>
      <c r="F27" s="33">
        <v>11</v>
      </c>
      <c r="G27" s="25">
        <f t="shared" si="2"/>
        <v>363</v>
      </c>
      <c r="H27" s="26">
        <v>12</v>
      </c>
      <c r="I27" s="25">
        <f t="shared" si="3"/>
        <v>384</v>
      </c>
      <c r="J27" s="26">
        <f t="shared" si="0"/>
        <v>30</v>
      </c>
      <c r="K27" s="25">
        <f t="shared" si="0"/>
        <v>978</v>
      </c>
      <c r="L27" s="30" t="s">
        <v>55</v>
      </c>
    </row>
    <row r="28" spans="2:12" ht="16.5" thickBot="1">
      <c r="B28" s="77" t="s">
        <v>24</v>
      </c>
      <c r="C28" s="78"/>
      <c r="D28" s="34">
        <f>SUM(D7:D27)</f>
        <v>27</v>
      </c>
      <c r="E28" s="35"/>
      <c r="F28" s="34">
        <f>SUM(F7:F27)</f>
        <v>29</v>
      </c>
      <c r="G28" s="35"/>
      <c r="H28" s="34">
        <f>SUM(H7:H27)</f>
        <v>30</v>
      </c>
      <c r="I28" s="35"/>
      <c r="J28" s="34">
        <f>SUM(J7:J27)</f>
        <v>86</v>
      </c>
      <c r="K28" s="20"/>
      <c r="L28" s="31"/>
    </row>
    <row r="29" spans="2:12" ht="15.75">
      <c r="B29" s="79" t="s">
        <v>25</v>
      </c>
      <c r="C29" s="80"/>
      <c r="D29" s="36">
        <v>27</v>
      </c>
      <c r="E29" s="37"/>
      <c r="F29" s="34">
        <v>29</v>
      </c>
      <c r="G29" s="37"/>
      <c r="H29" s="34">
        <v>30</v>
      </c>
      <c r="I29" s="37"/>
      <c r="J29" s="34">
        <f>SUM(D29,F29,H29)</f>
        <v>86</v>
      </c>
      <c r="K29" s="20"/>
      <c r="L29" s="31"/>
    </row>
    <row r="30" spans="2:12">
      <c r="B30" s="81" t="s">
        <v>26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 ht="10.5" customHeight="1"/>
    <row r="32" spans="2:12" ht="15.75">
      <c r="C32" s="39" t="s">
        <v>32</v>
      </c>
      <c r="D32" s="40">
        <v>2</v>
      </c>
      <c r="E32" s="40"/>
      <c r="F32" s="40">
        <v>2</v>
      </c>
      <c r="G32" s="40"/>
      <c r="H32" s="40">
        <v>2</v>
      </c>
      <c r="I32" s="39"/>
      <c r="J32" s="33">
        <f t="shared" ref="J32" si="4">SUM(D32,F32,H32)</f>
        <v>6</v>
      </c>
      <c r="K32" s="39"/>
      <c r="L32" s="39"/>
    </row>
    <row r="33" spans="3:12" ht="6.75" customHeight="1">
      <c r="C33" s="41"/>
      <c r="D33" s="42"/>
      <c r="E33" s="42"/>
      <c r="F33" s="42"/>
      <c r="G33" s="42"/>
      <c r="H33" s="42"/>
      <c r="I33" s="41"/>
      <c r="J33" s="35"/>
      <c r="K33" s="41"/>
      <c r="L33" s="41"/>
    </row>
    <row r="34" spans="3:12">
      <c r="C34" t="s">
        <v>31</v>
      </c>
    </row>
    <row r="35" spans="3:12">
      <c r="C35" t="s">
        <v>74</v>
      </c>
    </row>
  </sheetData>
  <mergeCells count="13">
    <mergeCell ref="L21:L26"/>
    <mergeCell ref="B28:C28"/>
    <mergeCell ref="B29:C29"/>
    <mergeCell ref="B30:L30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70866141732283472" right="0.70866141732283472" top="0.31496062992125984" bottom="0.43307086614173229" header="0.23622047244094491" footer="0.31496062992125984"/>
  <pageSetup paperSize="9" scale="9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7"/>
  <sheetViews>
    <sheetView topLeftCell="A13" workbookViewId="0">
      <selection activeCell="C37" sqref="C37"/>
    </sheetView>
  </sheetViews>
  <sheetFormatPr defaultRowHeight="15"/>
  <cols>
    <col min="1" max="1" width="3.140625" customWidth="1"/>
    <col min="2" max="2" width="3.28515625" bestFit="1" customWidth="1"/>
    <col min="3" max="3" width="48" customWidth="1"/>
    <col min="4" max="4" width="3.85546875" bestFit="1" customWidth="1"/>
    <col min="5" max="5" width="7.140625" customWidth="1"/>
    <col min="6" max="6" width="3.85546875" bestFit="1" customWidth="1"/>
    <col min="7" max="7" width="7" customWidth="1"/>
    <col min="8" max="8" width="3.85546875" bestFit="1" customWidth="1"/>
    <col min="9" max="9" width="6.42578125" customWidth="1"/>
    <col min="10" max="11" width="6.42578125" bestFit="1" customWidth="1"/>
    <col min="12" max="12" width="13.42578125" customWidth="1"/>
  </cols>
  <sheetData>
    <row r="1" spans="2:12" ht="16.5" thickBot="1">
      <c r="C1" s="44" t="s">
        <v>34</v>
      </c>
    </row>
    <row r="2" spans="2:12" ht="36.75" thickBot="1">
      <c r="B2" s="1"/>
      <c r="C2" s="43" t="s">
        <v>29</v>
      </c>
      <c r="D2" s="60" t="s">
        <v>0</v>
      </c>
      <c r="E2" s="60"/>
      <c r="F2" s="60"/>
      <c r="G2" s="60"/>
      <c r="H2" s="60"/>
      <c r="I2" s="60"/>
      <c r="J2" s="60"/>
      <c r="K2" s="61"/>
      <c r="L2" s="62" t="s">
        <v>1</v>
      </c>
    </row>
    <row r="3" spans="2:12" ht="27" thickBot="1">
      <c r="B3" s="2"/>
      <c r="C3" s="46" t="s">
        <v>69</v>
      </c>
      <c r="D3" s="65" t="s">
        <v>2</v>
      </c>
      <c r="E3" s="66"/>
      <c r="F3" s="67" t="s">
        <v>3</v>
      </c>
      <c r="G3" s="68"/>
      <c r="H3" s="67" t="s">
        <v>4</v>
      </c>
      <c r="I3" s="68"/>
      <c r="J3" s="67" t="s">
        <v>5</v>
      </c>
      <c r="K3" s="69"/>
      <c r="L3" s="63"/>
    </row>
    <row r="4" spans="2:12" ht="15.75" thickBot="1">
      <c r="B4" s="2"/>
      <c r="C4" s="3"/>
      <c r="D4" s="70" t="s">
        <v>51</v>
      </c>
      <c r="E4" s="71"/>
      <c r="F4" s="72" t="s">
        <v>65</v>
      </c>
      <c r="G4" s="73"/>
      <c r="H4" s="72" t="s">
        <v>66</v>
      </c>
      <c r="I4" s="73"/>
      <c r="J4" s="45"/>
      <c r="K4" s="45"/>
      <c r="L4" s="63"/>
    </row>
    <row r="5" spans="2:12">
      <c r="B5" s="4" t="s">
        <v>6</v>
      </c>
      <c r="C5" s="38" t="s">
        <v>7</v>
      </c>
      <c r="D5" s="6" t="s">
        <v>8</v>
      </c>
      <c r="E5" s="49" t="s">
        <v>9</v>
      </c>
      <c r="F5" s="6" t="s">
        <v>8</v>
      </c>
      <c r="G5" s="49" t="s">
        <v>9</v>
      </c>
      <c r="H5" s="6" t="s">
        <v>8</v>
      </c>
      <c r="I5" s="49" t="s">
        <v>9</v>
      </c>
      <c r="J5" s="7" t="s">
        <v>8</v>
      </c>
      <c r="K5" s="21" t="s">
        <v>9</v>
      </c>
      <c r="L5" s="63"/>
    </row>
    <row r="6" spans="2:12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64"/>
    </row>
    <row r="7" spans="2:12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8" si="0">SUM(D7,F7,H7)</f>
        <v>5</v>
      </c>
      <c r="K7" s="25">
        <f t="shared" si="0"/>
        <v>164</v>
      </c>
      <c r="L7" s="27">
        <v>160</v>
      </c>
    </row>
    <row r="8" spans="2:12" ht="15.75">
      <c r="B8" s="14">
        <v>2</v>
      </c>
      <c r="C8" s="15" t="s">
        <v>27</v>
      </c>
      <c r="D8" s="32">
        <v>1</v>
      </c>
      <c r="E8" s="25">
        <f t="shared" ref="E8:E28" si="1">D8*33</f>
        <v>33</v>
      </c>
      <c r="F8" s="33">
        <v>2</v>
      </c>
      <c r="G8" s="25">
        <f t="shared" ref="G8:G28" si="2">F8*33</f>
        <v>66</v>
      </c>
      <c r="H8" s="33">
        <v>1</v>
      </c>
      <c r="I8" s="25">
        <f t="shared" ref="I8:I28" si="3">H8*32</f>
        <v>32</v>
      </c>
      <c r="J8" s="33">
        <f t="shared" si="0"/>
        <v>4</v>
      </c>
      <c r="K8" s="25">
        <f t="shared" si="0"/>
        <v>131</v>
      </c>
      <c r="L8" s="50">
        <v>130</v>
      </c>
    </row>
    <row r="9" spans="2:12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75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75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75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>SUM(E16,G16,I16)</f>
        <v>130</v>
      </c>
      <c r="L16" s="29">
        <v>130</v>
      </c>
    </row>
    <row r="17" spans="2:12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12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12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ht="15.75">
      <c r="B21" s="14">
        <v>15</v>
      </c>
      <c r="C21" s="18" t="s">
        <v>37</v>
      </c>
      <c r="D21" s="32"/>
      <c r="E21" s="25">
        <f t="shared" si="1"/>
        <v>0</v>
      </c>
      <c r="F21" s="33">
        <v>2</v>
      </c>
      <c r="G21" s="25">
        <f t="shared" si="2"/>
        <v>66</v>
      </c>
      <c r="H21" s="33">
        <v>1</v>
      </c>
      <c r="I21" s="25">
        <f t="shared" si="3"/>
        <v>32</v>
      </c>
      <c r="J21" s="33">
        <f t="shared" si="0"/>
        <v>3</v>
      </c>
      <c r="K21" s="25">
        <f t="shared" si="0"/>
        <v>98</v>
      </c>
      <c r="L21" s="74" t="s">
        <v>52</v>
      </c>
    </row>
    <row r="22" spans="2:12" ht="15.75">
      <c r="B22" s="14">
        <v>16</v>
      </c>
      <c r="C22" s="18" t="s">
        <v>38</v>
      </c>
      <c r="D22" s="32"/>
      <c r="E22" s="25">
        <f t="shared" si="1"/>
        <v>0</v>
      </c>
      <c r="F22" s="33">
        <v>1</v>
      </c>
      <c r="G22" s="25">
        <f t="shared" si="2"/>
        <v>33</v>
      </c>
      <c r="H22" s="33"/>
      <c r="I22" s="25">
        <f t="shared" si="3"/>
        <v>0</v>
      </c>
      <c r="J22" s="33">
        <f t="shared" si="0"/>
        <v>1</v>
      </c>
      <c r="K22" s="25">
        <f t="shared" si="0"/>
        <v>33</v>
      </c>
      <c r="L22" s="74"/>
    </row>
    <row r="23" spans="2:12" ht="15.75">
      <c r="B23" s="14">
        <v>17</v>
      </c>
      <c r="C23" s="23" t="s">
        <v>62</v>
      </c>
      <c r="D23" s="32">
        <v>2</v>
      </c>
      <c r="E23" s="25">
        <f t="shared" si="1"/>
        <v>66</v>
      </c>
      <c r="F23" s="33">
        <v>5</v>
      </c>
      <c r="G23" s="25">
        <f t="shared" si="2"/>
        <v>165</v>
      </c>
      <c r="H23" s="33">
        <v>4</v>
      </c>
      <c r="I23" s="25">
        <f t="shared" si="3"/>
        <v>128</v>
      </c>
      <c r="J23" s="33">
        <f t="shared" si="0"/>
        <v>11</v>
      </c>
      <c r="K23" s="25">
        <f t="shared" si="0"/>
        <v>359</v>
      </c>
      <c r="L23" s="74"/>
    </row>
    <row r="24" spans="2:12" ht="33" customHeight="1">
      <c r="B24" s="14">
        <v>18</v>
      </c>
      <c r="C24" s="23" t="s">
        <v>63</v>
      </c>
      <c r="D24" s="32"/>
      <c r="E24" s="25">
        <f t="shared" si="1"/>
        <v>0</v>
      </c>
      <c r="F24" s="33">
        <v>3</v>
      </c>
      <c r="G24" s="25">
        <f t="shared" si="2"/>
        <v>99</v>
      </c>
      <c r="H24" s="33"/>
      <c r="I24" s="25">
        <f t="shared" si="3"/>
        <v>0</v>
      </c>
      <c r="J24" s="33">
        <f t="shared" si="0"/>
        <v>3</v>
      </c>
      <c r="K24" s="25">
        <f t="shared" si="0"/>
        <v>99</v>
      </c>
      <c r="L24" s="74"/>
    </row>
    <row r="25" spans="2:12" ht="33" customHeight="1">
      <c r="B25" s="14">
        <v>19</v>
      </c>
      <c r="C25" s="23" t="s">
        <v>39</v>
      </c>
      <c r="D25" s="32"/>
      <c r="E25" s="25">
        <f t="shared" si="1"/>
        <v>0</v>
      </c>
      <c r="F25" s="33">
        <v>1</v>
      </c>
      <c r="G25" s="25">
        <f t="shared" si="2"/>
        <v>33</v>
      </c>
      <c r="H25" s="33"/>
      <c r="I25" s="25">
        <f t="shared" si="3"/>
        <v>0</v>
      </c>
      <c r="J25" s="33">
        <f t="shared" si="0"/>
        <v>1</v>
      </c>
      <c r="K25" s="25">
        <f t="shared" si="0"/>
        <v>33</v>
      </c>
      <c r="L25" s="74"/>
    </row>
    <row r="26" spans="2:12" ht="15.75">
      <c r="B26" s="14">
        <v>20</v>
      </c>
      <c r="C26" s="18" t="s">
        <v>40</v>
      </c>
      <c r="D26" s="32"/>
      <c r="E26" s="25">
        <f t="shared" si="1"/>
        <v>0</v>
      </c>
      <c r="F26" s="33"/>
      <c r="G26" s="25">
        <f t="shared" si="2"/>
        <v>0</v>
      </c>
      <c r="H26" s="33">
        <v>1</v>
      </c>
      <c r="I26" s="25">
        <f t="shared" si="3"/>
        <v>32</v>
      </c>
      <c r="J26" s="33">
        <f t="shared" si="0"/>
        <v>1</v>
      </c>
      <c r="K26" s="25">
        <f t="shared" si="0"/>
        <v>32</v>
      </c>
      <c r="L26" s="75"/>
    </row>
    <row r="27" spans="2:12" ht="29.25">
      <c r="B27" s="14">
        <v>21</v>
      </c>
      <c r="C27" s="23" t="s">
        <v>64</v>
      </c>
      <c r="D27" s="32">
        <v>4</v>
      </c>
      <c r="E27" s="25">
        <f t="shared" si="1"/>
        <v>132</v>
      </c>
      <c r="F27" s="33">
        <v>6</v>
      </c>
      <c r="G27" s="25">
        <f t="shared" si="2"/>
        <v>198</v>
      </c>
      <c r="H27" s="33">
        <v>15</v>
      </c>
      <c r="I27" s="25">
        <f t="shared" si="3"/>
        <v>480</v>
      </c>
      <c r="J27" s="33">
        <f t="shared" si="0"/>
        <v>25</v>
      </c>
      <c r="K27" s="25">
        <f>SUM(E27,G27,I27)</f>
        <v>810</v>
      </c>
      <c r="L27" s="76" t="s">
        <v>53</v>
      </c>
    </row>
    <row r="28" spans="2:12" ht="16.5" customHeight="1" thickBot="1">
      <c r="B28" s="14">
        <v>22</v>
      </c>
      <c r="C28" s="24" t="s">
        <v>41</v>
      </c>
      <c r="D28" s="32">
        <v>5</v>
      </c>
      <c r="E28" s="25">
        <f t="shared" si="1"/>
        <v>165</v>
      </c>
      <c r="F28" s="33"/>
      <c r="G28" s="25">
        <f t="shared" si="2"/>
        <v>0</v>
      </c>
      <c r="H28" s="33"/>
      <c r="I28" s="25">
        <f t="shared" si="3"/>
        <v>0</v>
      </c>
      <c r="J28" s="33">
        <f t="shared" si="0"/>
        <v>5</v>
      </c>
      <c r="K28" s="25">
        <f t="shared" si="0"/>
        <v>165</v>
      </c>
      <c r="L28" s="76"/>
    </row>
    <row r="29" spans="2:12" ht="16.5" thickBot="1">
      <c r="B29" s="77" t="s">
        <v>24</v>
      </c>
      <c r="C29" s="78"/>
      <c r="D29" s="34">
        <f>SUM(D7:D28)</f>
        <v>27</v>
      </c>
      <c r="E29" s="19"/>
      <c r="F29" s="34">
        <f>SUM(F7:F28)</f>
        <v>29</v>
      </c>
      <c r="G29" s="19"/>
      <c r="H29" s="34">
        <f>SUM(H7:H28)</f>
        <v>30</v>
      </c>
      <c r="I29" s="19"/>
      <c r="J29" s="34">
        <f>SUM(D29,F29,H29)</f>
        <v>86</v>
      </c>
      <c r="K29" s="20"/>
      <c r="L29" s="31"/>
    </row>
    <row r="30" spans="2:12" ht="15.75">
      <c r="B30" s="79" t="s">
        <v>25</v>
      </c>
      <c r="C30" s="80"/>
      <c r="D30" s="36">
        <v>27</v>
      </c>
      <c r="E30" s="20"/>
      <c r="F30" s="34">
        <v>29</v>
      </c>
      <c r="G30" s="20"/>
      <c r="H30" s="34">
        <v>30</v>
      </c>
      <c r="I30" s="20"/>
      <c r="J30" s="34">
        <f>SUM(D30,F30,H30)</f>
        <v>86</v>
      </c>
      <c r="K30" s="20"/>
      <c r="L30" s="31"/>
    </row>
    <row r="31" spans="2:12" ht="20.25" customHeight="1">
      <c r="B31" s="81" t="s">
        <v>26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 ht="5.25" customHeight="1"/>
    <row r="33" spans="3:12" ht="15.75">
      <c r="C33" s="39" t="s">
        <v>32</v>
      </c>
      <c r="D33" s="40">
        <v>2</v>
      </c>
      <c r="E33" s="40"/>
      <c r="F33" s="40">
        <v>2</v>
      </c>
      <c r="G33" s="40"/>
      <c r="H33" s="40">
        <v>2</v>
      </c>
      <c r="I33" s="39"/>
      <c r="J33" s="33">
        <f t="shared" ref="J33" si="4">SUM(D33,F33,H33)</f>
        <v>6</v>
      </c>
      <c r="K33" s="39"/>
      <c r="L33" s="39"/>
    </row>
    <row r="34" spans="3:12">
      <c r="C34" s="57" t="s">
        <v>33</v>
      </c>
      <c r="D34" s="58"/>
      <c r="E34" s="58"/>
      <c r="F34" s="58"/>
      <c r="G34" s="58"/>
      <c r="H34" s="59"/>
    </row>
    <row r="35" spans="3:12" ht="6.75" customHeight="1"/>
    <row r="36" spans="3:12">
      <c r="C36" t="s">
        <v>31</v>
      </c>
    </row>
    <row r="37" spans="3:12">
      <c r="C37" t="s">
        <v>74</v>
      </c>
    </row>
  </sheetData>
  <mergeCells count="15">
    <mergeCell ref="C34:H34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L21:L26"/>
    <mergeCell ref="L27:L28"/>
    <mergeCell ref="B29:C29"/>
    <mergeCell ref="B30:C30"/>
    <mergeCell ref="B31:L31"/>
  </mergeCells>
  <pageMargins left="1" right="0.51181102362204722" top="0.33" bottom="0.31496062992125984" header="0.15748031496062992" footer="0.19685039370078741"/>
  <pageSetup paperSize="9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7"/>
  <sheetViews>
    <sheetView topLeftCell="A13" workbookViewId="0">
      <selection activeCell="C37" sqref="C37"/>
    </sheetView>
  </sheetViews>
  <sheetFormatPr defaultRowHeight="15"/>
  <cols>
    <col min="1" max="1" width="3.140625" customWidth="1"/>
    <col min="2" max="2" width="3.28515625" bestFit="1" customWidth="1"/>
    <col min="3" max="3" width="48" customWidth="1"/>
    <col min="4" max="4" width="3.85546875" bestFit="1" customWidth="1"/>
    <col min="5" max="5" width="7.140625" customWidth="1"/>
    <col min="6" max="6" width="3.85546875" bestFit="1" customWidth="1"/>
    <col min="7" max="7" width="7" customWidth="1"/>
    <col min="8" max="8" width="3.85546875" bestFit="1" customWidth="1"/>
    <col min="9" max="9" width="6.42578125" customWidth="1"/>
    <col min="10" max="11" width="6.42578125" bestFit="1" customWidth="1"/>
    <col min="12" max="12" width="13.42578125" customWidth="1"/>
  </cols>
  <sheetData>
    <row r="1" spans="2:12" ht="16.5" thickBot="1">
      <c r="C1" s="44" t="s">
        <v>34</v>
      </c>
    </row>
    <row r="2" spans="2:12" ht="36.75" thickBot="1">
      <c r="B2" s="1"/>
      <c r="C2" s="43" t="s">
        <v>29</v>
      </c>
      <c r="D2" s="60" t="s">
        <v>0</v>
      </c>
      <c r="E2" s="60"/>
      <c r="F2" s="60"/>
      <c r="G2" s="60"/>
      <c r="H2" s="60"/>
      <c r="I2" s="60"/>
      <c r="J2" s="60"/>
      <c r="K2" s="61"/>
      <c r="L2" s="62" t="s">
        <v>1</v>
      </c>
    </row>
    <row r="3" spans="2:12" ht="27" thickBot="1">
      <c r="B3" s="2"/>
      <c r="C3" s="46" t="s">
        <v>68</v>
      </c>
      <c r="D3" s="65" t="s">
        <v>2</v>
      </c>
      <c r="E3" s="66"/>
      <c r="F3" s="67" t="s">
        <v>3</v>
      </c>
      <c r="G3" s="68"/>
      <c r="H3" s="67" t="s">
        <v>4</v>
      </c>
      <c r="I3" s="68"/>
      <c r="J3" s="67" t="s">
        <v>5</v>
      </c>
      <c r="K3" s="69"/>
      <c r="L3" s="63"/>
    </row>
    <row r="4" spans="2:12" ht="15.75" thickBot="1">
      <c r="B4" s="2"/>
      <c r="C4" s="3"/>
      <c r="D4" s="70" t="s">
        <v>35</v>
      </c>
      <c r="E4" s="71"/>
      <c r="F4" s="72" t="s">
        <v>51</v>
      </c>
      <c r="G4" s="73"/>
      <c r="H4" s="72" t="s">
        <v>65</v>
      </c>
      <c r="I4" s="73"/>
      <c r="J4" s="45"/>
      <c r="K4" s="45"/>
      <c r="L4" s="63"/>
    </row>
    <row r="5" spans="2:12">
      <c r="B5" s="4" t="s">
        <v>6</v>
      </c>
      <c r="C5" s="38" t="s">
        <v>7</v>
      </c>
      <c r="D5" s="6" t="s">
        <v>8</v>
      </c>
      <c r="E5" s="47" t="s">
        <v>9</v>
      </c>
      <c r="F5" s="6" t="s">
        <v>8</v>
      </c>
      <c r="G5" s="47" t="s">
        <v>9</v>
      </c>
      <c r="H5" s="6" t="s">
        <v>8</v>
      </c>
      <c r="I5" s="47" t="s">
        <v>9</v>
      </c>
      <c r="J5" s="7" t="s">
        <v>8</v>
      </c>
      <c r="K5" s="21" t="s">
        <v>9</v>
      </c>
      <c r="L5" s="63"/>
    </row>
    <row r="6" spans="2:12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64"/>
    </row>
    <row r="7" spans="2:12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8" si="0">SUM(D7,F7,H7)</f>
        <v>5</v>
      </c>
      <c r="K7" s="25">
        <f t="shared" si="0"/>
        <v>164</v>
      </c>
      <c r="L7" s="27">
        <v>160</v>
      </c>
    </row>
    <row r="8" spans="2:12" ht="15.75">
      <c r="B8" s="14">
        <v>2</v>
      </c>
      <c r="C8" s="15" t="s">
        <v>27</v>
      </c>
      <c r="D8" s="32">
        <v>1</v>
      </c>
      <c r="E8" s="25">
        <f t="shared" ref="E8:E28" si="1">D8*33</f>
        <v>33</v>
      </c>
      <c r="F8" s="33">
        <v>2</v>
      </c>
      <c r="G8" s="25">
        <f t="shared" ref="G8:G28" si="2">F8*33</f>
        <v>66</v>
      </c>
      <c r="H8" s="33">
        <v>1</v>
      </c>
      <c r="I8" s="25">
        <f t="shared" ref="I8:I28" si="3">H8*32</f>
        <v>32</v>
      </c>
      <c r="J8" s="33">
        <f t="shared" si="0"/>
        <v>4</v>
      </c>
      <c r="K8" s="25">
        <f t="shared" si="0"/>
        <v>131</v>
      </c>
      <c r="L8" s="48">
        <v>130</v>
      </c>
    </row>
    <row r="9" spans="2:12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75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75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75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>SUM(E16,G16,I16)</f>
        <v>130</v>
      </c>
      <c r="L16" s="29">
        <v>130</v>
      </c>
    </row>
    <row r="17" spans="2:12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12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12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ht="15.75">
      <c r="B21" s="14">
        <v>15</v>
      </c>
      <c r="C21" s="18" t="s">
        <v>37</v>
      </c>
      <c r="D21" s="32"/>
      <c r="E21" s="25">
        <f t="shared" si="1"/>
        <v>0</v>
      </c>
      <c r="F21" s="33">
        <v>2</v>
      </c>
      <c r="G21" s="25">
        <f t="shared" si="2"/>
        <v>66</v>
      </c>
      <c r="H21" s="33">
        <v>1</v>
      </c>
      <c r="I21" s="25">
        <f t="shared" si="3"/>
        <v>32</v>
      </c>
      <c r="J21" s="33">
        <f t="shared" si="0"/>
        <v>3</v>
      </c>
      <c r="K21" s="25">
        <f t="shared" si="0"/>
        <v>98</v>
      </c>
      <c r="L21" s="74" t="s">
        <v>52</v>
      </c>
    </row>
    <row r="22" spans="2:12" ht="15.75">
      <c r="B22" s="14">
        <v>16</v>
      </c>
      <c r="C22" s="18" t="s">
        <v>38</v>
      </c>
      <c r="D22" s="32"/>
      <c r="E22" s="25">
        <f t="shared" si="1"/>
        <v>0</v>
      </c>
      <c r="F22" s="33">
        <v>1</v>
      </c>
      <c r="G22" s="25">
        <f t="shared" si="2"/>
        <v>33</v>
      </c>
      <c r="H22" s="33"/>
      <c r="I22" s="25">
        <f t="shared" si="3"/>
        <v>0</v>
      </c>
      <c r="J22" s="33">
        <f t="shared" si="0"/>
        <v>1</v>
      </c>
      <c r="K22" s="25">
        <f t="shared" si="0"/>
        <v>33</v>
      </c>
      <c r="L22" s="74"/>
    </row>
    <row r="23" spans="2:12" ht="15.75">
      <c r="B23" s="14">
        <v>17</v>
      </c>
      <c r="C23" s="23" t="s">
        <v>62</v>
      </c>
      <c r="D23" s="32">
        <v>2</v>
      </c>
      <c r="E23" s="25">
        <f t="shared" si="1"/>
        <v>66</v>
      </c>
      <c r="F23" s="33">
        <v>5</v>
      </c>
      <c r="G23" s="25">
        <f t="shared" si="2"/>
        <v>165</v>
      </c>
      <c r="H23" s="33">
        <v>4</v>
      </c>
      <c r="I23" s="25">
        <f t="shared" si="3"/>
        <v>128</v>
      </c>
      <c r="J23" s="33">
        <f t="shared" si="0"/>
        <v>11</v>
      </c>
      <c r="K23" s="25">
        <f t="shared" si="0"/>
        <v>359</v>
      </c>
      <c r="L23" s="74"/>
    </row>
    <row r="24" spans="2:12" ht="33" customHeight="1">
      <c r="B24" s="14">
        <v>18</v>
      </c>
      <c r="C24" s="23" t="s">
        <v>63</v>
      </c>
      <c r="D24" s="32"/>
      <c r="E24" s="25">
        <f t="shared" si="1"/>
        <v>0</v>
      </c>
      <c r="F24" s="33">
        <v>3</v>
      </c>
      <c r="G24" s="25">
        <f t="shared" si="2"/>
        <v>99</v>
      </c>
      <c r="H24" s="33"/>
      <c r="I24" s="25">
        <f t="shared" si="3"/>
        <v>0</v>
      </c>
      <c r="J24" s="33">
        <f t="shared" si="0"/>
        <v>3</v>
      </c>
      <c r="K24" s="25">
        <f t="shared" si="0"/>
        <v>99</v>
      </c>
      <c r="L24" s="74"/>
    </row>
    <row r="25" spans="2:12" ht="33" customHeight="1">
      <c r="B25" s="14">
        <v>19</v>
      </c>
      <c r="C25" s="23" t="s">
        <v>39</v>
      </c>
      <c r="D25" s="32"/>
      <c r="E25" s="25">
        <f t="shared" si="1"/>
        <v>0</v>
      </c>
      <c r="F25" s="33">
        <v>1</v>
      </c>
      <c r="G25" s="25">
        <f t="shared" si="2"/>
        <v>33</v>
      </c>
      <c r="H25" s="33"/>
      <c r="I25" s="25">
        <f t="shared" si="3"/>
        <v>0</v>
      </c>
      <c r="J25" s="33">
        <f t="shared" si="0"/>
        <v>1</v>
      </c>
      <c r="K25" s="25">
        <f t="shared" si="0"/>
        <v>33</v>
      </c>
      <c r="L25" s="74"/>
    </row>
    <row r="26" spans="2:12" ht="15.75">
      <c r="B26" s="14">
        <v>20</v>
      </c>
      <c r="C26" s="18" t="s">
        <v>40</v>
      </c>
      <c r="D26" s="32"/>
      <c r="E26" s="25">
        <f t="shared" si="1"/>
        <v>0</v>
      </c>
      <c r="F26" s="33"/>
      <c r="G26" s="25">
        <f t="shared" si="2"/>
        <v>0</v>
      </c>
      <c r="H26" s="33">
        <v>1</v>
      </c>
      <c r="I26" s="25">
        <f t="shared" si="3"/>
        <v>32</v>
      </c>
      <c r="J26" s="33">
        <f t="shared" si="0"/>
        <v>1</v>
      </c>
      <c r="K26" s="25">
        <f t="shared" si="0"/>
        <v>32</v>
      </c>
      <c r="L26" s="75"/>
    </row>
    <row r="27" spans="2:12" ht="29.25">
      <c r="B27" s="14">
        <v>21</v>
      </c>
      <c r="C27" s="23" t="s">
        <v>64</v>
      </c>
      <c r="D27" s="32">
        <v>4</v>
      </c>
      <c r="E27" s="25">
        <f t="shared" si="1"/>
        <v>132</v>
      </c>
      <c r="F27" s="33">
        <v>6</v>
      </c>
      <c r="G27" s="25">
        <f t="shared" si="2"/>
        <v>198</v>
      </c>
      <c r="H27" s="33">
        <v>15</v>
      </c>
      <c r="I27" s="25">
        <f t="shared" si="3"/>
        <v>480</v>
      </c>
      <c r="J27" s="33">
        <f t="shared" si="0"/>
        <v>25</v>
      </c>
      <c r="K27" s="25">
        <f>SUM(E27,G27,I27)</f>
        <v>810</v>
      </c>
      <c r="L27" s="76" t="s">
        <v>53</v>
      </c>
    </row>
    <row r="28" spans="2:12" ht="16.5" customHeight="1" thickBot="1">
      <c r="B28" s="14">
        <v>22</v>
      </c>
      <c r="C28" s="24" t="s">
        <v>41</v>
      </c>
      <c r="D28" s="32">
        <v>5</v>
      </c>
      <c r="E28" s="25">
        <f t="shared" si="1"/>
        <v>165</v>
      </c>
      <c r="F28" s="33"/>
      <c r="G28" s="25">
        <f t="shared" si="2"/>
        <v>0</v>
      </c>
      <c r="H28" s="33"/>
      <c r="I28" s="25">
        <f t="shared" si="3"/>
        <v>0</v>
      </c>
      <c r="J28" s="33">
        <f t="shared" si="0"/>
        <v>5</v>
      </c>
      <c r="K28" s="25">
        <f t="shared" si="0"/>
        <v>165</v>
      </c>
      <c r="L28" s="76"/>
    </row>
    <row r="29" spans="2:12" ht="16.5" thickBot="1">
      <c r="B29" s="77" t="s">
        <v>24</v>
      </c>
      <c r="C29" s="78"/>
      <c r="D29" s="34">
        <f>SUM(D7:D28)</f>
        <v>27</v>
      </c>
      <c r="E29" s="19"/>
      <c r="F29" s="34">
        <f>SUM(F7:F28)</f>
        <v>29</v>
      </c>
      <c r="G29" s="19"/>
      <c r="H29" s="34">
        <f>SUM(H7:H28)</f>
        <v>30</v>
      </c>
      <c r="I29" s="19"/>
      <c r="J29" s="34">
        <f>SUM(D29,F29,H29)</f>
        <v>86</v>
      </c>
      <c r="K29" s="20"/>
      <c r="L29" s="31"/>
    </row>
    <row r="30" spans="2:12" ht="15.75">
      <c r="B30" s="79" t="s">
        <v>25</v>
      </c>
      <c r="C30" s="80"/>
      <c r="D30" s="36">
        <v>27</v>
      </c>
      <c r="E30" s="20"/>
      <c r="F30" s="34">
        <v>29</v>
      </c>
      <c r="G30" s="20"/>
      <c r="H30" s="34">
        <v>30</v>
      </c>
      <c r="I30" s="20"/>
      <c r="J30" s="34">
        <f>SUM(D30,F30,H30)</f>
        <v>86</v>
      </c>
      <c r="K30" s="20"/>
      <c r="L30" s="31"/>
    </row>
    <row r="31" spans="2:12" ht="20.25" customHeight="1">
      <c r="B31" s="81" t="s">
        <v>26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 ht="5.25" customHeight="1"/>
    <row r="33" spans="3:12" ht="15.75">
      <c r="C33" s="39" t="s">
        <v>32</v>
      </c>
      <c r="D33" s="40">
        <v>2</v>
      </c>
      <c r="E33" s="40"/>
      <c r="F33" s="40">
        <v>2</v>
      </c>
      <c r="G33" s="40"/>
      <c r="H33" s="40">
        <v>2</v>
      </c>
      <c r="I33" s="39"/>
      <c r="J33" s="33">
        <f t="shared" ref="J33" si="4">SUM(D33,F33,H33)</f>
        <v>6</v>
      </c>
      <c r="K33" s="39"/>
      <c r="L33" s="39"/>
    </row>
    <row r="34" spans="3:12">
      <c r="C34" s="57" t="s">
        <v>33</v>
      </c>
      <c r="D34" s="58"/>
      <c r="E34" s="58"/>
      <c r="F34" s="58"/>
      <c r="G34" s="58"/>
      <c r="H34" s="59"/>
    </row>
    <row r="35" spans="3:12" ht="6.75" customHeight="1"/>
    <row r="36" spans="3:12">
      <c r="C36" t="s">
        <v>31</v>
      </c>
    </row>
    <row r="37" spans="3:12">
      <c r="C37" t="s">
        <v>74</v>
      </c>
    </row>
  </sheetData>
  <mergeCells count="15">
    <mergeCell ref="C34:H34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L21:L26"/>
    <mergeCell ref="L27:L28"/>
    <mergeCell ref="B29:C29"/>
    <mergeCell ref="B30:C30"/>
    <mergeCell ref="B31:L31"/>
  </mergeCells>
  <pageMargins left="1" right="0.51181102362204722" top="0.33" bottom="0.31496062992125984" header="0.15748031496062992" footer="0.19685039370078741"/>
  <pageSetup paperSize="9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5"/>
  <sheetViews>
    <sheetView workbookViewId="0">
      <selection activeCell="G40" sqref="G40"/>
    </sheetView>
  </sheetViews>
  <sheetFormatPr defaultRowHeight="15"/>
  <cols>
    <col min="2" max="2" width="3.28515625" bestFit="1" customWidth="1"/>
    <col min="3" max="3" width="35.7109375" customWidth="1"/>
    <col min="4" max="4" width="4.140625" customWidth="1"/>
    <col min="5" max="5" width="7.140625" customWidth="1"/>
    <col min="6" max="6" width="4.42578125" bestFit="1" customWidth="1"/>
    <col min="7" max="7" width="7.140625" customWidth="1"/>
    <col min="8" max="8" width="4.42578125" customWidth="1"/>
    <col min="9" max="9" width="6.140625" customWidth="1"/>
    <col min="10" max="11" width="6.42578125" bestFit="1" customWidth="1"/>
    <col min="12" max="12" width="13.42578125" customWidth="1"/>
  </cols>
  <sheetData>
    <row r="1" spans="2:12" ht="16.5" thickBot="1">
      <c r="C1" s="44" t="s">
        <v>34</v>
      </c>
    </row>
    <row r="2" spans="2:12" ht="18.75" thickBot="1">
      <c r="B2" s="1"/>
      <c r="C2" s="43" t="s">
        <v>30</v>
      </c>
      <c r="D2" s="60" t="s">
        <v>0</v>
      </c>
      <c r="E2" s="60"/>
      <c r="F2" s="60"/>
      <c r="G2" s="60"/>
      <c r="H2" s="60"/>
      <c r="I2" s="60"/>
      <c r="J2" s="60"/>
      <c r="K2" s="61"/>
      <c r="L2" s="86" t="s">
        <v>1</v>
      </c>
    </row>
    <row r="3" spans="2:12" ht="27" thickBot="1">
      <c r="B3" s="2"/>
      <c r="C3" s="46" t="s">
        <v>67</v>
      </c>
      <c r="D3" s="89" t="s">
        <v>2</v>
      </c>
      <c r="E3" s="90"/>
      <c r="F3" s="91" t="s">
        <v>3</v>
      </c>
      <c r="G3" s="92"/>
      <c r="H3" s="91" t="s">
        <v>4</v>
      </c>
      <c r="I3" s="92"/>
      <c r="J3" s="67" t="s">
        <v>5</v>
      </c>
      <c r="K3" s="69"/>
      <c r="L3" s="87"/>
    </row>
    <row r="4" spans="2:12" ht="15.75" thickBot="1">
      <c r="B4" s="2"/>
      <c r="C4" s="3"/>
      <c r="D4" s="70" t="s">
        <v>35</v>
      </c>
      <c r="E4" s="71"/>
      <c r="F4" s="72" t="s">
        <v>51</v>
      </c>
      <c r="G4" s="73"/>
      <c r="H4" s="72" t="s">
        <v>65</v>
      </c>
      <c r="I4" s="73"/>
      <c r="J4" s="45"/>
      <c r="K4" s="45"/>
      <c r="L4" s="87"/>
    </row>
    <row r="5" spans="2:12">
      <c r="B5" s="4" t="s">
        <v>6</v>
      </c>
      <c r="C5" s="5" t="s">
        <v>7</v>
      </c>
      <c r="D5" s="6" t="s">
        <v>8</v>
      </c>
      <c r="E5" s="47" t="s">
        <v>9</v>
      </c>
      <c r="F5" s="6" t="s">
        <v>8</v>
      </c>
      <c r="G5" s="47" t="s">
        <v>9</v>
      </c>
      <c r="H5" s="6" t="s">
        <v>8</v>
      </c>
      <c r="I5" s="47" t="s">
        <v>9</v>
      </c>
      <c r="J5" s="7" t="s">
        <v>8</v>
      </c>
      <c r="K5" s="21" t="s">
        <v>9</v>
      </c>
      <c r="L5" s="87"/>
    </row>
    <row r="6" spans="2:12" ht="15.75" thickBot="1">
      <c r="B6" s="8">
        <v>1</v>
      </c>
      <c r="C6" s="9">
        <v>2</v>
      </c>
      <c r="D6" s="10">
        <v>3</v>
      </c>
      <c r="E6" s="11">
        <v>4</v>
      </c>
      <c r="F6" s="10">
        <v>5</v>
      </c>
      <c r="G6" s="11">
        <v>6</v>
      </c>
      <c r="H6" s="10">
        <v>7</v>
      </c>
      <c r="I6" s="11">
        <v>8</v>
      </c>
      <c r="J6" s="10" t="s">
        <v>10</v>
      </c>
      <c r="K6" s="22" t="s">
        <v>11</v>
      </c>
      <c r="L6" s="88"/>
    </row>
    <row r="7" spans="2:12" ht="15.75">
      <c r="B7" s="12">
        <v>1</v>
      </c>
      <c r="C7" s="13" t="s">
        <v>12</v>
      </c>
      <c r="D7" s="32">
        <v>2</v>
      </c>
      <c r="E7" s="25">
        <f>D7*33</f>
        <v>66</v>
      </c>
      <c r="F7" s="33">
        <v>2</v>
      </c>
      <c r="G7" s="25">
        <f>F7*33</f>
        <v>66</v>
      </c>
      <c r="H7" s="33">
        <v>1</v>
      </c>
      <c r="I7" s="25">
        <f>H7*32</f>
        <v>32</v>
      </c>
      <c r="J7" s="33">
        <f t="shared" ref="J7:K27" si="0">SUM(D7,F7,H7)</f>
        <v>5</v>
      </c>
      <c r="K7" s="25">
        <f t="shared" si="0"/>
        <v>164</v>
      </c>
      <c r="L7" s="27">
        <v>160</v>
      </c>
    </row>
    <row r="8" spans="2:12" ht="15.75">
      <c r="B8" s="14">
        <v>2</v>
      </c>
      <c r="C8" s="15" t="s">
        <v>27</v>
      </c>
      <c r="D8" s="32">
        <v>1</v>
      </c>
      <c r="E8" s="25">
        <f t="shared" ref="E8:E27" si="1">D8*33</f>
        <v>33</v>
      </c>
      <c r="F8" s="33">
        <v>2</v>
      </c>
      <c r="G8" s="25">
        <f t="shared" ref="G8:G27" si="2">F8*33</f>
        <v>66</v>
      </c>
      <c r="H8" s="33">
        <v>1</v>
      </c>
      <c r="I8" s="25">
        <f t="shared" ref="I8:I27" si="3">H8*32</f>
        <v>32</v>
      </c>
      <c r="J8" s="33">
        <f t="shared" si="0"/>
        <v>4</v>
      </c>
      <c r="K8" s="25">
        <f t="shared" si="0"/>
        <v>131</v>
      </c>
      <c r="L8" s="48">
        <v>130</v>
      </c>
    </row>
    <row r="9" spans="2:12" ht="15.75">
      <c r="B9" s="14">
        <v>3</v>
      </c>
      <c r="C9" s="16" t="s">
        <v>13</v>
      </c>
      <c r="D9" s="32">
        <v>1</v>
      </c>
      <c r="E9" s="25">
        <f t="shared" si="1"/>
        <v>33</v>
      </c>
      <c r="F9" s="33">
        <v>1</v>
      </c>
      <c r="G9" s="25">
        <f t="shared" si="2"/>
        <v>33</v>
      </c>
      <c r="H9" s="33"/>
      <c r="I9" s="25">
        <f t="shared" si="3"/>
        <v>0</v>
      </c>
      <c r="J9" s="33">
        <f t="shared" si="0"/>
        <v>2</v>
      </c>
      <c r="K9" s="25">
        <f t="shared" si="0"/>
        <v>66</v>
      </c>
      <c r="L9" s="28">
        <v>60</v>
      </c>
    </row>
    <row r="10" spans="2:12" ht="15.75">
      <c r="B10" s="14">
        <v>4</v>
      </c>
      <c r="C10" s="16" t="s">
        <v>14</v>
      </c>
      <c r="D10" s="32"/>
      <c r="E10" s="25">
        <f t="shared" si="1"/>
        <v>0</v>
      </c>
      <c r="F10" s="33"/>
      <c r="G10" s="25">
        <f t="shared" si="2"/>
        <v>0</v>
      </c>
      <c r="H10" s="33">
        <v>1</v>
      </c>
      <c r="I10" s="25">
        <f t="shared" si="3"/>
        <v>32</v>
      </c>
      <c r="J10" s="33">
        <f t="shared" si="0"/>
        <v>1</v>
      </c>
      <c r="K10" s="25">
        <f t="shared" si="0"/>
        <v>32</v>
      </c>
      <c r="L10" s="28">
        <v>30</v>
      </c>
    </row>
    <row r="11" spans="2:12" ht="15.75">
      <c r="B11" s="14">
        <v>5</v>
      </c>
      <c r="C11" s="17" t="s">
        <v>15</v>
      </c>
      <c r="D11" s="32">
        <v>1</v>
      </c>
      <c r="E11" s="25">
        <f t="shared" si="1"/>
        <v>33</v>
      </c>
      <c r="F11" s="33">
        <v>1</v>
      </c>
      <c r="G11" s="25">
        <f t="shared" si="2"/>
        <v>33</v>
      </c>
      <c r="H11" s="33"/>
      <c r="I11" s="25">
        <f t="shared" si="3"/>
        <v>0</v>
      </c>
      <c r="J11" s="33">
        <f t="shared" si="0"/>
        <v>2</v>
      </c>
      <c r="K11" s="25">
        <f t="shared" si="0"/>
        <v>66</v>
      </c>
      <c r="L11" s="29">
        <v>60</v>
      </c>
    </row>
    <row r="12" spans="2:12" ht="15.75">
      <c r="B12" s="14">
        <v>6</v>
      </c>
      <c r="C12" s="16" t="s">
        <v>16</v>
      </c>
      <c r="D12" s="32">
        <v>1</v>
      </c>
      <c r="E12" s="25">
        <f t="shared" si="1"/>
        <v>33</v>
      </c>
      <c r="F12" s="33"/>
      <c r="G12" s="25">
        <f t="shared" si="2"/>
        <v>0</v>
      </c>
      <c r="H12" s="33"/>
      <c r="I12" s="25">
        <f t="shared" si="3"/>
        <v>0</v>
      </c>
      <c r="J12" s="33">
        <f t="shared" si="0"/>
        <v>1</v>
      </c>
      <c r="K12" s="25">
        <f t="shared" si="0"/>
        <v>33</v>
      </c>
      <c r="L12" s="29">
        <v>30</v>
      </c>
    </row>
    <row r="13" spans="2:12" ht="15.75">
      <c r="B13" s="14">
        <v>7</v>
      </c>
      <c r="C13" s="16" t="s">
        <v>17</v>
      </c>
      <c r="D13" s="32">
        <v>1</v>
      </c>
      <c r="E13" s="25">
        <f t="shared" si="1"/>
        <v>33</v>
      </c>
      <c r="F13" s="33"/>
      <c r="G13" s="25">
        <f t="shared" si="2"/>
        <v>0</v>
      </c>
      <c r="H13" s="33"/>
      <c r="I13" s="25">
        <f t="shared" si="3"/>
        <v>0</v>
      </c>
      <c r="J13" s="33">
        <f t="shared" si="0"/>
        <v>1</v>
      </c>
      <c r="K13" s="25">
        <f t="shared" si="0"/>
        <v>33</v>
      </c>
      <c r="L13" s="29">
        <v>30</v>
      </c>
    </row>
    <row r="14" spans="2:12" ht="15.75">
      <c r="B14" s="14">
        <v>8</v>
      </c>
      <c r="C14" s="16" t="s">
        <v>18</v>
      </c>
      <c r="D14" s="32">
        <v>1</v>
      </c>
      <c r="E14" s="25">
        <f t="shared" si="1"/>
        <v>33</v>
      </c>
      <c r="F14" s="33"/>
      <c r="G14" s="25">
        <f t="shared" si="2"/>
        <v>0</v>
      </c>
      <c r="H14" s="33"/>
      <c r="I14" s="25">
        <f t="shared" si="3"/>
        <v>0</v>
      </c>
      <c r="J14" s="33">
        <f t="shared" si="0"/>
        <v>1</v>
      </c>
      <c r="K14" s="25">
        <f t="shared" si="0"/>
        <v>33</v>
      </c>
      <c r="L14" s="29">
        <v>30</v>
      </c>
    </row>
    <row r="15" spans="2:12" ht="15.75">
      <c r="B15" s="14">
        <v>9</v>
      </c>
      <c r="C15" s="16" t="s">
        <v>19</v>
      </c>
      <c r="D15" s="32">
        <v>1</v>
      </c>
      <c r="E15" s="25">
        <f t="shared" si="1"/>
        <v>33</v>
      </c>
      <c r="F15" s="33"/>
      <c r="G15" s="25">
        <f t="shared" si="2"/>
        <v>0</v>
      </c>
      <c r="H15" s="33"/>
      <c r="I15" s="25">
        <f t="shared" si="3"/>
        <v>0</v>
      </c>
      <c r="J15" s="33">
        <f t="shared" si="0"/>
        <v>1</v>
      </c>
      <c r="K15" s="25">
        <f t="shared" si="0"/>
        <v>33</v>
      </c>
      <c r="L15" s="29">
        <v>30</v>
      </c>
    </row>
    <row r="16" spans="2:12" ht="15.75">
      <c r="B16" s="14">
        <v>10</v>
      </c>
      <c r="C16" s="16" t="s">
        <v>20</v>
      </c>
      <c r="D16" s="32">
        <v>1</v>
      </c>
      <c r="E16" s="25">
        <f t="shared" si="1"/>
        <v>33</v>
      </c>
      <c r="F16" s="33">
        <v>1</v>
      </c>
      <c r="G16" s="25">
        <f t="shared" si="2"/>
        <v>33</v>
      </c>
      <c r="H16" s="33">
        <v>2</v>
      </c>
      <c r="I16" s="25">
        <f t="shared" si="3"/>
        <v>64</v>
      </c>
      <c r="J16" s="33">
        <f t="shared" si="0"/>
        <v>4</v>
      </c>
      <c r="K16" s="25">
        <f t="shared" si="0"/>
        <v>130</v>
      </c>
      <c r="L16" s="29">
        <v>130</v>
      </c>
    </row>
    <row r="17" spans="2:12" ht="15.75">
      <c r="B17" s="14">
        <v>11</v>
      </c>
      <c r="C17" s="16" t="s">
        <v>21</v>
      </c>
      <c r="D17" s="32">
        <v>1</v>
      </c>
      <c r="E17" s="25">
        <f t="shared" si="1"/>
        <v>33</v>
      </c>
      <c r="F17" s="33"/>
      <c r="G17" s="25">
        <f t="shared" si="2"/>
        <v>0</v>
      </c>
      <c r="H17" s="33"/>
      <c r="I17" s="25">
        <f t="shared" si="3"/>
        <v>0</v>
      </c>
      <c r="J17" s="33">
        <f t="shared" si="0"/>
        <v>1</v>
      </c>
      <c r="K17" s="25">
        <f t="shared" si="0"/>
        <v>33</v>
      </c>
      <c r="L17" s="29">
        <v>30</v>
      </c>
    </row>
    <row r="18" spans="2:12" ht="15.75">
      <c r="B18" s="14">
        <v>12</v>
      </c>
      <c r="C18" s="15" t="s">
        <v>22</v>
      </c>
      <c r="D18" s="32">
        <v>3</v>
      </c>
      <c r="E18" s="25">
        <f t="shared" si="1"/>
        <v>99</v>
      </c>
      <c r="F18" s="33">
        <v>3</v>
      </c>
      <c r="G18" s="25">
        <f t="shared" si="2"/>
        <v>99</v>
      </c>
      <c r="H18" s="33">
        <v>3</v>
      </c>
      <c r="I18" s="25">
        <f t="shared" si="3"/>
        <v>96</v>
      </c>
      <c r="J18" s="33">
        <f t="shared" si="0"/>
        <v>9</v>
      </c>
      <c r="K18" s="25">
        <f t="shared" si="0"/>
        <v>294</v>
      </c>
      <c r="L18" s="29">
        <v>290</v>
      </c>
    </row>
    <row r="19" spans="2:12" ht="15.75">
      <c r="B19" s="14">
        <v>13</v>
      </c>
      <c r="C19" s="15" t="s">
        <v>23</v>
      </c>
      <c r="D19" s="32">
        <v>1</v>
      </c>
      <c r="E19" s="25">
        <f t="shared" si="1"/>
        <v>33</v>
      </c>
      <c r="F19" s="33"/>
      <c r="G19" s="25">
        <f t="shared" si="2"/>
        <v>0</v>
      </c>
      <c r="H19" s="33"/>
      <c r="I19" s="25">
        <f t="shared" si="3"/>
        <v>0</v>
      </c>
      <c r="J19" s="33">
        <f t="shared" si="0"/>
        <v>1</v>
      </c>
      <c r="K19" s="25">
        <f t="shared" si="0"/>
        <v>33</v>
      </c>
      <c r="L19" s="29">
        <v>30</v>
      </c>
    </row>
    <row r="20" spans="2:12" ht="15.75">
      <c r="B20" s="14">
        <v>14</v>
      </c>
      <c r="C20" s="18" t="s">
        <v>28</v>
      </c>
      <c r="D20" s="32">
        <v>1</v>
      </c>
      <c r="E20" s="25">
        <f t="shared" si="1"/>
        <v>33</v>
      </c>
      <c r="F20" s="33">
        <v>1</v>
      </c>
      <c r="G20" s="25">
        <f t="shared" si="2"/>
        <v>33</v>
      </c>
      <c r="H20" s="33">
        <v>1</v>
      </c>
      <c r="I20" s="25">
        <f t="shared" si="3"/>
        <v>32</v>
      </c>
      <c r="J20" s="33">
        <f t="shared" si="0"/>
        <v>3</v>
      </c>
      <c r="K20" s="25">
        <f t="shared" si="0"/>
        <v>98</v>
      </c>
      <c r="L20" s="29">
        <v>95</v>
      </c>
    </row>
    <row r="21" spans="2:12" ht="15.75">
      <c r="B21" s="14">
        <v>15</v>
      </c>
      <c r="C21" s="18" t="s">
        <v>56</v>
      </c>
      <c r="D21" s="32">
        <v>1</v>
      </c>
      <c r="E21" s="25">
        <f t="shared" si="1"/>
        <v>33</v>
      </c>
      <c r="F21" s="33"/>
      <c r="G21" s="25">
        <f t="shared" si="2"/>
        <v>0</v>
      </c>
      <c r="H21" s="33"/>
      <c r="I21" s="25">
        <f t="shared" si="3"/>
        <v>0</v>
      </c>
      <c r="J21" s="33">
        <v>1</v>
      </c>
      <c r="K21" s="25">
        <f t="shared" si="0"/>
        <v>33</v>
      </c>
      <c r="L21" s="83" t="s">
        <v>54</v>
      </c>
    </row>
    <row r="22" spans="2:12" ht="15.75">
      <c r="B22" s="14">
        <v>16</v>
      </c>
      <c r="C22" s="18" t="s">
        <v>57</v>
      </c>
      <c r="D22" s="32">
        <v>1</v>
      </c>
      <c r="E22" s="25">
        <f t="shared" si="1"/>
        <v>33</v>
      </c>
      <c r="F22" s="33"/>
      <c r="G22" s="25">
        <f t="shared" si="2"/>
        <v>0</v>
      </c>
      <c r="H22" s="33"/>
      <c r="I22" s="25">
        <f t="shared" si="3"/>
        <v>0</v>
      </c>
      <c r="J22" s="33">
        <v>1</v>
      </c>
      <c r="K22" s="25">
        <f t="shared" si="0"/>
        <v>33</v>
      </c>
      <c r="L22" s="84"/>
    </row>
    <row r="23" spans="2:12" ht="15.75">
      <c r="B23" s="14">
        <v>17</v>
      </c>
      <c r="C23" s="18" t="s">
        <v>58</v>
      </c>
      <c r="D23" s="32"/>
      <c r="E23" s="25">
        <f t="shared" si="1"/>
        <v>0</v>
      </c>
      <c r="F23" s="33">
        <v>2</v>
      </c>
      <c r="G23" s="25">
        <f t="shared" si="2"/>
        <v>66</v>
      </c>
      <c r="H23" s="33">
        <v>2</v>
      </c>
      <c r="I23" s="25">
        <f t="shared" si="3"/>
        <v>64</v>
      </c>
      <c r="J23" s="33">
        <v>4</v>
      </c>
      <c r="K23" s="25">
        <f t="shared" si="0"/>
        <v>130</v>
      </c>
      <c r="L23" s="84"/>
    </row>
    <row r="24" spans="2:12" ht="15.75">
      <c r="B24" s="14">
        <v>18</v>
      </c>
      <c r="C24" s="18" t="s">
        <v>59</v>
      </c>
      <c r="D24" s="33">
        <v>1</v>
      </c>
      <c r="E24" s="25">
        <f t="shared" si="1"/>
        <v>33</v>
      </c>
      <c r="F24" s="33">
        <v>4</v>
      </c>
      <c r="G24" s="25">
        <f t="shared" si="2"/>
        <v>132</v>
      </c>
      <c r="H24" s="33">
        <v>3</v>
      </c>
      <c r="I24" s="25">
        <f t="shared" si="3"/>
        <v>96</v>
      </c>
      <c r="J24" s="33">
        <v>8</v>
      </c>
      <c r="K24" s="25">
        <f t="shared" si="0"/>
        <v>261</v>
      </c>
      <c r="L24" s="84"/>
    </row>
    <row r="25" spans="2:12" ht="15.75">
      <c r="B25" s="14">
        <v>19</v>
      </c>
      <c r="C25" s="18" t="s">
        <v>60</v>
      </c>
      <c r="D25" s="32"/>
      <c r="E25" s="25">
        <f t="shared" si="1"/>
        <v>0</v>
      </c>
      <c r="F25" s="33"/>
      <c r="G25" s="25">
        <f t="shared" si="2"/>
        <v>0</v>
      </c>
      <c r="H25" s="33">
        <v>3</v>
      </c>
      <c r="I25" s="25">
        <f t="shared" si="3"/>
        <v>96</v>
      </c>
      <c r="J25" s="33">
        <v>3</v>
      </c>
      <c r="K25" s="25">
        <f t="shared" si="0"/>
        <v>96</v>
      </c>
      <c r="L25" s="84"/>
    </row>
    <row r="26" spans="2:12" ht="15.75">
      <c r="B26" s="14">
        <v>20</v>
      </c>
      <c r="C26" s="16" t="s">
        <v>61</v>
      </c>
      <c r="D26" s="33">
        <v>1</v>
      </c>
      <c r="E26" s="25">
        <f t="shared" si="1"/>
        <v>33</v>
      </c>
      <c r="F26" s="33">
        <v>1</v>
      </c>
      <c r="G26" s="25">
        <f t="shared" si="2"/>
        <v>33</v>
      </c>
      <c r="H26" s="33">
        <v>1</v>
      </c>
      <c r="I26" s="25">
        <f t="shared" si="3"/>
        <v>32</v>
      </c>
      <c r="J26" s="33">
        <v>3</v>
      </c>
      <c r="K26" s="25">
        <f t="shared" si="0"/>
        <v>98</v>
      </c>
      <c r="L26" s="85"/>
    </row>
    <row r="27" spans="2:12" ht="29.25" thickBot="1">
      <c r="B27" s="14">
        <v>21</v>
      </c>
      <c r="C27" s="24" t="s">
        <v>36</v>
      </c>
      <c r="D27" s="32">
        <v>7</v>
      </c>
      <c r="E27" s="25">
        <f t="shared" si="1"/>
        <v>231</v>
      </c>
      <c r="F27" s="33">
        <v>11</v>
      </c>
      <c r="G27" s="25">
        <f t="shared" si="2"/>
        <v>363</v>
      </c>
      <c r="H27" s="26">
        <v>12</v>
      </c>
      <c r="I27" s="25">
        <f t="shared" si="3"/>
        <v>384</v>
      </c>
      <c r="J27" s="26">
        <f t="shared" si="0"/>
        <v>30</v>
      </c>
      <c r="K27" s="25">
        <f t="shared" si="0"/>
        <v>978</v>
      </c>
      <c r="L27" s="30" t="s">
        <v>55</v>
      </c>
    </row>
    <row r="28" spans="2:12" ht="16.5" thickBot="1">
      <c r="B28" s="77" t="s">
        <v>24</v>
      </c>
      <c r="C28" s="78"/>
      <c r="D28" s="34">
        <f>SUM(D7:D27)</f>
        <v>27</v>
      </c>
      <c r="E28" s="35"/>
      <c r="F28" s="34">
        <f>SUM(F7:F27)</f>
        <v>29</v>
      </c>
      <c r="G28" s="35"/>
      <c r="H28" s="34">
        <f>SUM(H7:H27)</f>
        <v>30</v>
      </c>
      <c r="I28" s="35"/>
      <c r="J28" s="34">
        <f>SUM(J7:J27)</f>
        <v>86</v>
      </c>
      <c r="K28" s="20"/>
      <c r="L28" s="31"/>
    </row>
    <row r="29" spans="2:12" ht="15.75">
      <c r="B29" s="79" t="s">
        <v>25</v>
      </c>
      <c r="C29" s="80"/>
      <c r="D29" s="36">
        <v>27</v>
      </c>
      <c r="E29" s="37"/>
      <c r="F29" s="34">
        <v>29</v>
      </c>
      <c r="G29" s="37"/>
      <c r="H29" s="34">
        <v>30</v>
      </c>
      <c r="I29" s="37"/>
      <c r="J29" s="34">
        <f>SUM(D29,F29,H29)</f>
        <v>86</v>
      </c>
      <c r="K29" s="20"/>
      <c r="L29" s="31"/>
    </row>
    <row r="30" spans="2:12">
      <c r="B30" s="81" t="s">
        <v>26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 ht="10.5" customHeight="1"/>
    <row r="32" spans="2:12" ht="15.75">
      <c r="C32" s="39" t="s">
        <v>32</v>
      </c>
      <c r="D32" s="40">
        <v>2</v>
      </c>
      <c r="E32" s="40"/>
      <c r="F32" s="40">
        <v>2</v>
      </c>
      <c r="G32" s="40"/>
      <c r="H32" s="40">
        <v>2</v>
      </c>
      <c r="I32" s="39"/>
      <c r="J32" s="33">
        <f t="shared" ref="J32" si="4">SUM(D32,F32,H32)</f>
        <v>6</v>
      </c>
      <c r="K32" s="39"/>
      <c r="L32" s="39"/>
    </row>
    <row r="33" spans="3:12" ht="6.75" customHeight="1">
      <c r="C33" s="41"/>
      <c r="D33" s="42"/>
      <c r="E33" s="42"/>
      <c r="F33" s="42"/>
      <c r="G33" s="42"/>
      <c r="H33" s="42"/>
      <c r="I33" s="41"/>
      <c r="J33" s="35"/>
      <c r="K33" s="41"/>
      <c r="L33" s="41"/>
    </row>
    <row r="34" spans="3:12">
      <c r="C34" t="s">
        <v>31</v>
      </c>
    </row>
    <row r="35" spans="3:12">
      <c r="C35" t="s">
        <v>74</v>
      </c>
    </row>
  </sheetData>
  <mergeCells count="13">
    <mergeCell ref="L21:L26"/>
    <mergeCell ref="B28:C28"/>
    <mergeCell ref="B29:C29"/>
    <mergeCell ref="B30:L30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70866141732283472" right="0.70866141732283472" top="0.31496062992125984" bottom="0.43307086614173229" header="0.23622047244094491" footer="0.31496062992125984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 bZ</vt:lpstr>
      <vt:lpstr>IfZ</vt:lpstr>
      <vt:lpstr>IsZ</vt:lpstr>
      <vt:lpstr>II bZ</vt:lpstr>
      <vt:lpstr>IIfZ</vt:lpstr>
      <vt:lpstr>IIsZ</vt:lpstr>
      <vt:lpstr>IIIsZ</vt:lpstr>
      <vt:lpstr>IIIfZ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2016-09-05T11:27:05Z</dcterms:modified>
</cp:coreProperties>
</file>