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IbZ" sheetId="20" r:id="rId1"/>
    <sheet name="IfZ" sheetId="21" r:id="rId2"/>
    <sheet name="IsZ" sheetId="19" r:id="rId3"/>
    <sheet name="II bZ" sheetId="16" r:id="rId4"/>
    <sheet name="IIfZ" sheetId="17" r:id="rId5"/>
    <sheet name="IIsZ" sheetId="18" r:id="rId6"/>
    <sheet name="III bZ" sheetId="15" r:id="rId7"/>
    <sheet name="IIIfZ" sheetId="14" r:id="rId8"/>
    <sheet name="IIIsZ" sheetId="13" r:id="rId9"/>
  </sheets>
  <calcPr calcId="125725"/>
</workbook>
</file>

<file path=xl/calcChain.xml><?xml version="1.0" encoding="utf-8"?>
<calcChain xmlns="http://schemas.openxmlformats.org/spreadsheetml/2006/main">
  <c r="J32" i="21"/>
  <c r="J29"/>
  <c r="H28"/>
  <c r="F28"/>
  <c r="D28"/>
  <c r="J27"/>
  <c r="I27"/>
  <c r="G27"/>
  <c r="E27"/>
  <c r="K27" s="1"/>
  <c r="I26"/>
  <c r="K26" s="1"/>
  <c r="G26"/>
  <c r="E26"/>
  <c r="I25"/>
  <c r="K25" s="1"/>
  <c r="G25"/>
  <c r="E25"/>
  <c r="I24"/>
  <c r="K24" s="1"/>
  <c r="G24"/>
  <c r="E24"/>
  <c r="I23"/>
  <c r="K23" s="1"/>
  <c r="G23"/>
  <c r="E23"/>
  <c r="I22"/>
  <c r="K22" s="1"/>
  <c r="G22"/>
  <c r="E22"/>
  <c r="I21"/>
  <c r="K21" s="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8" i="20"/>
  <c r="J35"/>
  <c r="H34"/>
  <c r="F34"/>
  <c r="D34"/>
  <c r="J34" s="1"/>
  <c r="K33"/>
  <c r="J33"/>
  <c r="I33"/>
  <c r="G33"/>
  <c r="K32"/>
  <c r="J32"/>
  <c r="I32"/>
  <c r="G32"/>
  <c r="K31"/>
  <c r="J31"/>
  <c r="E31"/>
  <c r="J30"/>
  <c r="I30"/>
  <c r="G30"/>
  <c r="K30" s="1"/>
  <c r="J29"/>
  <c r="I29"/>
  <c r="K29" s="1"/>
  <c r="G29"/>
  <c r="J27"/>
  <c r="I27"/>
  <c r="G27"/>
  <c r="E27"/>
  <c r="K27" s="1"/>
  <c r="E26"/>
  <c r="K25"/>
  <c r="J25"/>
  <c r="G25"/>
  <c r="E25"/>
  <c r="K24"/>
  <c r="J24"/>
  <c r="I24"/>
  <c r="K23"/>
  <c r="J23"/>
  <c r="I23"/>
  <c r="J22"/>
  <c r="E22"/>
  <c r="K22" s="1"/>
  <c r="J21"/>
  <c r="E21"/>
  <c r="K21" s="1"/>
  <c r="J20"/>
  <c r="I20"/>
  <c r="G20"/>
  <c r="E20"/>
  <c r="K20" s="1"/>
  <c r="K19"/>
  <c r="J19"/>
  <c r="E19"/>
  <c r="J18"/>
  <c r="I18"/>
  <c r="G18"/>
  <c r="E18"/>
  <c r="K18" s="1"/>
  <c r="K17"/>
  <c r="J17"/>
  <c r="E17"/>
  <c r="K16"/>
  <c r="J16"/>
  <c r="I16"/>
  <c r="G16"/>
  <c r="E16"/>
  <c r="K15"/>
  <c r="J15"/>
  <c r="E15"/>
  <c r="K14"/>
  <c r="J14"/>
  <c r="E14"/>
  <c r="J13"/>
  <c r="E13"/>
  <c r="K13" s="1"/>
  <c r="J12"/>
  <c r="E12"/>
  <c r="K12" s="1"/>
  <c r="J11"/>
  <c r="G11"/>
  <c r="E11"/>
  <c r="K11" s="1"/>
  <c r="K10"/>
  <c r="J10"/>
  <c r="I10"/>
  <c r="K9"/>
  <c r="J9"/>
  <c r="G9"/>
  <c r="E9"/>
  <c r="J8"/>
  <c r="I8"/>
  <c r="G8"/>
  <c r="E8"/>
  <c r="K8" s="1"/>
  <c r="J7"/>
  <c r="I7"/>
  <c r="G7"/>
  <c r="E7"/>
  <c r="K7" s="1"/>
  <c r="J37" i="19"/>
  <c r="J34"/>
  <c r="H33"/>
  <c r="F33"/>
  <c r="D33"/>
  <c r="J33" s="1"/>
  <c r="J32"/>
  <c r="I32"/>
  <c r="G32"/>
  <c r="E32"/>
  <c r="K32" s="1"/>
  <c r="J31"/>
  <c r="I31"/>
  <c r="G31"/>
  <c r="K31" s="1"/>
  <c r="J30"/>
  <c r="I30"/>
  <c r="G30"/>
  <c r="E30"/>
  <c r="K30" s="1"/>
  <c r="J29"/>
  <c r="G29"/>
  <c r="K29" s="1"/>
  <c r="J28"/>
  <c r="I28"/>
  <c r="G28"/>
  <c r="K28" s="1"/>
  <c r="J27"/>
  <c r="I27"/>
  <c r="G27"/>
  <c r="K27" s="1"/>
  <c r="K26"/>
  <c r="J26"/>
  <c r="E26"/>
  <c r="J25"/>
  <c r="I25"/>
  <c r="K25" s="1"/>
  <c r="G25"/>
  <c r="K24"/>
  <c r="J24"/>
  <c r="I24"/>
  <c r="J23"/>
  <c r="E23"/>
  <c r="K23" s="1"/>
  <c r="J22"/>
  <c r="I22"/>
  <c r="K22" s="1"/>
  <c r="J21"/>
  <c r="E21"/>
  <c r="K21" s="1"/>
  <c r="J20"/>
  <c r="I20"/>
  <c r="G20"/>
  <c r="E20"/>
  <c r="K20" s="1"/>
  <c r="K19"/>
  <c r="J19"/>
  <c r="E19"/>
  <c r="J18"/>
  <c r="I18"/>
  <c r="G18"/>
  <c r="E18"/>
  <c r="K18" s="1"/>
  <c r="K17"/>
  <c r="J17"/>
  <c r="E17"/>
  <c r="J16"/>
  <c r="I16"/>
  <c r="G16"/>
  <c r="E16"/>
  <c r="K16" s="1"/>
  <c r="K15"/>
  <c r="J15"/>
  <c r="E15"/>
  <c r="K14"/>
  <c r="J14"/>
  <c r="E14"/>
  <c r="J13"/>
  <c r="E13"/>
  <c r="K13" s="1"/>
  <c r="J12"/>
  <c r="E12"/>
  <c r="K12" s="1"/>
  <c r="J11"/>
  <c r="G11"/>
  <c r="E11"/>
  <c r="K11" s="1"/>
  <c r="K10"/>
  <c r="J10"/>
  <c r="I10"/>
  <c r="J9"/>
  <c r="G9"/>
  <c r="K9" s="1"/>
  <c r="E9"/>
  <c r="J8"/>
  <c r="I8"/>
  <c r="G8"/>
  <c r="E8"/>
  <c r="K8" s="1"/>
  <c r="J7"/>
  <c r="I7"/>
  <c r="G7"/>
  <c r="E7"/>
  <c r="K7" s="1"/>
  <c r="E11" i="18"/>
  <c r="D33"/>
  <c r="E27" i="16"/>
  <c r="E26"/>
  <c r="H34"/>
  <c r="J24"/>
  <c r="I24"/>
  <c r="K24" s="1"/>
  <c r="K23"/>
  <c r="J23"/>
  <c r="I23"/>
  <c r="J21" i="18"/>
  <c r="J22"/>
  <c r="J28"/>
  <c r="J29"/>
  <c r="I28"/>
  <c r="G28"/>
  <c r="G29"/>
  <c r="K29" s="1"/>
  <c r="I22"/>
  <c r="K21"/>
  <c r="E21"/>
  <c r="J37"/>
  <c r="J34"/>
  <c r="H33"/>
  <c r="F33"/>
  <c r="J32"/>
  <c r="I32"/>
  <c r="G32"/>
  <c r="E32"/>
  <c r="J31"/>
  <c r="I31"/>
  <c r="G31"/>
  <c r="J30"/>
  <c r="I30"/>
  <c r="G30"/>
  <c r="E30"/>
  <c r="J27"/>
  <c r="I27"/>
  <c r="G27"/>
  <c r="J26"/>
  <c r="E26"/>
  <c r="J25"/>
  <c r="I25"/>
  <c r="G25"/>
  <c r="J24"/>
  <c r="I24"/>
  <c r="J23"/>
  <c r="E23"/>
  <c r="J20"/>
  <c r="I20"/>
  <c r="G20"/>
  <c r="E20"/>
  <c r="J19"/>
  <c r="E19"/>
  <c r="J18"/>
  <c r="I18"/>
  <c r="G18"/>
  <c r="E18"/>
  <c r="K18" s="1"/>
  <c r="J17"/>
  <c r="E17"/>
  <c r="K17" s="1"/>
  <c r="J16"/>
  <c r="I16"/>
  <c r="G16"/>
  <c r="E16"/>
  <c r="K16" s="1"/>
  <c r="J15"/>
  <c r="E15"/>
  <c r="K15" s="1"/>
  <c r="J14"/>
  <c r="E14"/>
  <c r="K14" s="1"/>
  <c r="J13"/>
  <c r="E13"/>
  <c r="K13" s="1"/>
  <c r="J12"/>
  <c r="E12"/>
  <c r="K12" s="1"/>
  <c r="J11"/>
  <c r="G11"/>
  <c r="J10"/>
  <c r="I10"/>
  <c r="K10"/>
  <c r="J9"/>
  <c r="G9"/>
  <c r="E9"/>
  <c r="K9" s="1"/>
  <c r="J8"/>
  <c r="I8"/>
  <c r="G8"/>
  <c r="E8"/>
  <c r="K8" s="1"/>
  <c r="J7"/>
  <c r="I7"/>
  <c r="G7"/>
  <c r="E7"/>
  <c r="K7" s="1"/>
  <c r="J32" i="17"/>
  <c r="J29"/>
  <c r="H28"/>
  <c r="F28"/>
  <c r="D28"/>
  <c r="J27"/>
  <c r="I27"/>
  <c r="G27"/>
  <c r="E27"/>
  <c r="K27" s="1"/>
  <c r="I26"/>
  <c r="G26"/>
  <c r="K26" s="1"/>
  <c r="E26"/>
  <c r="K25"/>
  <c r="I25"/>
  <c r="G25"/>
  <c r="E25"/>
  <c r="I24"/>
  <c r="G24"/>
  <c r="K24" s="1"/>
  <c r="E24"/>
  <c r="K23"/>
  <c r="I23"/>
  <c r="G23"/>
  <c r="E23"/>
  <c r="K22"/>
  <c r="I22"/>
  <c r="G22"/>
  <c r="E22"/>
  <c r="K21"/>
  <c r="I2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8" i="16"/>
  <c r="J35"/>
  <c r="F34"/>
  <c r="D34"/>
  <c r="J33"/>
  <c r="I33"/>
  <c r="G33"/>
  <c r="K33"/>
  <c r="J32"/>
  <c r="I32"/>
  <c r="G32"/>
  <c r="J31"/>
  <c r="E31"/>
  <c r="K31" s="1"/>
  <c r="J30"/>
  <c r="I30"/>
  <c r="G30"/>
  <c r="J29"/>
  <c r="I29"/>
  <c r="G29"/>
  <c r="K29" s="1"/>
  <c r="J27"/>
  <c r="I27"/>
  <c r="G27"/>
  <c r="J25"/>
  <c r="G25"/>
  <c r="E25"/>
  <c r="J22"/>
  <c r="E22"/>
  <c r="J21"/>
  <c r="E21"/>
  <c r="K21" s="1"/>
  <c r="J20"/>
  <c r="I20"/>
  <c r="G20"/>
  <c r="E20"/>
  <c r="J19"/>
  <c r="E19"/>
  <c r="K19" s="1"/>
  <c r="J18"/>
  <c r="I18"/>
  <c r="G18"/>
  <c r="E18"/>
  <c r="K18" s="1"/>
  <c r="J17"/>
  <c r="E17"/>
  <c r="K17" s="1"/>
  <c r="J16"/>
  <c r="I16"/>
  <c r="G16"/>
  <c r="E16"/>
  <c r="J15"/>
  <c r="E15"/>
  <c r="K15" s="1"/>
  <c r="J14"/>
  <c r="E14"/>
  <c r="K14" s="1"/>
  <c r="J13"/>
  <c r="E13"/>
  <c r="K13" s="1"/>
  <c r="J12"/>
  <c r="E12"/>
  <c r="K12" s="1"/>
  <c r="J11"/>
  <c r="G11"/>
  <c r="E11"/>
  <c r="J10"/>
  <c r="I10"/>
  <c r="K10"/>
  <c r="J9"/>
  <c r="G9"/>
  <c r="E9"/>
  <c r="K9" s="1"/>
  <c r="J8"/>
  <c r="I8"/>
  <c r="G8"/>
  <c r="E8"/>
  <c r="J7"/>
  <c r="I7"/>
  <c r="G7"/>
  <c r="E7"/>
  <c r="K7" s="1"/>
  <c r="J34" i="15"/>
  <c r="J31"/>
  <c r="H30"/>
  <c r="F30"/>
  <c r="D30"/>
  <c r="J30" s="1"/>
  <c r="J29"/>
  <c r="I29"/>
  <c r="G29"/>
  <c r="E29"/>
  <c r="K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2" i="14"/>
  <c r="J29"/>
  <c r="H28"/>
  <c r="F28"/>
  <c r="D28"/>
  <c r="J27"/>
  <c r="I27"/>
  <c r="G27"/>
  <c r="E27"/>
  <c r="K27" s="1"/>
  <c r="I26"/>
  <c r="G26"/>
  <c r="K26" s="1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3" i="13"/>
  <c r="J30"/>
  <c r="H29"/>
  <c r="F29"/>
  <c r="D29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K28" i="18" l="1"/>
  <c r="K30" i="16"/>
  <c r="K11"/>
  <c r="K16"/>
  <c r="K20"/>
  <c r="K25"/>
  <c r="K8"/>
  <c r="K27"/>
  <c r="K32"/>
  <c r="K22"/>
  <c r="J34"/>
  <c r="J29" i="13"/>
  <c r="K19" i="18"/>
  <c r="K20"/>
  <c r="K22"/>
  <c r="K32"/>
  <c r="K30"/>
  <c r="K31"/>
  <c r="K26"/>
  <c r="K27"/>
  <c r="K25"/>
  <c r="K24"/>
  <c r="J33"/>
  <c r="K23"/>
  <c r="K11"/>
</calcChain>
</file>

<file path=xl/sharedStrings.xml><?xml version="1.0" encoding="utf-8"?>
<sst xmlns="http://schemas.openxmlformats.org/spreadsheetml/2006/main" count="531" uniqueCount="98">
  <si>
    <t>liczba godzin</t>
  </si>
  <si>
    <t>minimalny wymiar zajęć</t>
  </si>
  <si>
    <t>klasa I</t>
  </si>
  <si>
    <t>klasa II</t>
  </si>
  <si>
    <t>klasa III</t>
  </si>
  <si>
    <t>RAZEM</t>
  </si>
  <si>
    <t>lp</t>
  </si>
  <si>
    <t>obowiązkowe zajęcia edukacyjne</t>
  </si>
  <si>
    <t>t</t>
  </si>
  <si>
    <t>r</t>
  </si>
  <si>
    <t>(3+5+7)</t>
  </si>
  <si>
    <t>(4+6+8)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</si>
  <si>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</si>
  <si>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</si>
  <si>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</si>
  <si>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</si>
  <si>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</si>
  <si>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</si>
  <si>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</si>
  <si>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</si>
  <si>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</si>
  <si>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</si>
  <si>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</si>
  <si>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</si>
  <si>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Razem</t>
  </si>
  <si>
    <t>Tygodniowy wymiar wg rozporządzenia</t>
  </si>
  <si>
    <r>
      <t xml:space="preserve"> liczba godzin: 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 xml:space="preserve">-tygodniowo; </t>
    </r>
    <r>
      <rPr>
        <b/>
        <sz val="11"/>
        <rFont val="Arial"/>
        <family val="2"/>
        <charset val="238"/>
      </rPr>
      <t>r-</t>
    </r>
    <r>
      <rPr>
        <sz val="11"/>
        <rFont val="Arial"/>
        <family val="2"/>
        <charset val="238"/>
      </rPr>
      <t>rocznie</t>
    </r>
    <r>
      <rPr>
        <b/>
        <sz val="11"/>
        <rFont val="Arial"/>
        <family val="2"/>
        <charset val="238"/>
      </rPr>
      <t/>
    </r>
  </si>
  <si>
    <t>język angielski</t>
  </si>
  <si>
    <t>zajęcia z wychowawcą</t>
  </si>
  <si>
    <t>MECHANIK POJAZDÓW SAMOCHODOWYCH  (723103)</t>
  </si>
  <si>
    <t>FRYZJER  (514101)</t>
  </si>
  <si>
    <t xml:space="preserve">Sporządził </t>
  </si>
  <si>
    <t>religia</t>
  </si>
  <si>
    <t>nauka jazdy samochodem - 30 godzin na ucznia w klasie III</t>
  </si>
  <si>
    <t>SZKOLNY PLAN NAUCZANIA</t>
  </si>
  <si>
    <t>usługi fryzjerskie - zajęcia praktyczne</t>
  </si>
  <si>
    <t>podstawy konstrukcji maszyn</t>
  </si>
  <si>
    <t>przepisy ruchu drogowego w zakresie kategorii B</t>
  </si>
  <si>
    <t>działalność gospodarcza w branży samochodowej</t>
  </si>
  <si>
    <t>język angielski w branży samochodowej</t>
  </si>
  <si>
    <t>techniki wytwarzania</t>
  </si>
  <si>
    <t>MECHANIK - OPERATOR POJAZDÓW I MASZYN ROLNICZYCH  (834103)</t>
  </si>
  <si>
    <t>działalność gospodarcza w branży mechaniczno - rolniczej</t>
  </si>
  <si>
    <t>język angielski w technice rolniczej</t>
  </si>
  <si>
    <t>przepisy ruchu drogowego w zakresie kategorii T i B</t>
  </si>
  <si>
    <t>pojazdy rolnicze</t>
  </si>
  <si>
    <t>maszyny rolnicze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</si>
  <si>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</si>
  <si>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</si>
  <si>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</si>
  <si>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630 (654)</t>
  </si>
  <si>
    <t>970 (975)</t>
  </si>
  <si>
    <t>630 (651)</t>
  </si>
  <si>
    <t>970 (978)</t>
  </si>
  <si>
    <t>higiena</t>
  </si>
  <si>
    <t>materiały fryzjerskie</t>
  </si>
  <si>
    <t>stylizacja</t>
  </si>
  <si>
    <t>technologia fryzjerstwa</t>
  </si>
  <si>
    <t>podstawy działalności zawodowej</t>
  </si>
  <si>
    <t>język angielski zawodowy</t>
  </si>
  <si>
    <t>technologia napraw pojazdów samochodowych</t>
  </si>
  <si>
    <t>technologia napraw elektrycznych i elektronicznych układów pojazdów samochodowych</t>
  </si>
  <si>
    <t>diagnozowanie i naprawa pojazdów samochodowych</t>
  </si>
  <si>
    <t>2016/2017</t>
  </si>
  <si>
    <t>2017/2018</t>
  </si>
  <si>
    <t>2018/2019</t>
  </si>
  <si>
    <t>2019/2020</t>
  </si>
  <si>
    <t>BRANŻOWA SZKOŁA I STOPNIA</t>
  </si>
  <si>
    <t>język rosyjski</t>
  </si>
  <si>
    <t>bezpieczeństwo i higiena pracy</t>
  </si>
  <si>
    <t>kompetencje społeczne</t>
  </si>
  <si>
    <t>działalność gospodarcza</t>
  </si>
  <si>
    <t>diagnostyka i naprawa pojazdów samochodowych</t>
  </si>
  <si>
    <t>rysunek techniczny</t>
  </si>
  <si>
    <t>przepisy ruchu drogowego</t>
  </si>
  <si>
    <t>budowa pojazdów samochodowych</t>
  </si>
  <si>
    <t>diagnostyka pojazdów samochodowych - zajęcia praktyczne</t>
  </si>
  <si>
    <t>naprawa pojazdów samochodowych - zajęcia praktyczne</t>
  </si>
  <si>
    <t>elektryczne i elektroniczne wyposażenie pojazdów samochodowych</t>
  </si>
  <si>
    <t>doradztwo zawodowe - minimum 10 godzin w 3-letnim okresie nauczania (w klasie II i III po 5 godzin)</t>
  </si>
  <si>
    <t>Wychowanie do życia w rodzinie</t>
  </si>
  <si>
    <t>w klasie I, II i III po 14 godzin w ciągu roku</t>
  </si>
  <si>
    <t>nauka jazdy ciągnikiem rolniczym - 20 godzin na ucznia w klasie II</t>
  </si>
  <si>
    <t>podstawy rolnictwa</t>
  </si>
  <si>
    <t>nauka jazdy ciągnikiem rolniczym z przyczepą - 20 godzin na ucznia w klasie II</t>
  </si>
  <si>
    <t>Sporządził   10 kwietnia 2018 r.</t>
  </si>
  <si>
    <r>
      <rPr>
        <b/>
        <sz val="20"/>
        <rFont val="Calibri"/>
        <family val="2"/>
        <charset val="238"/>
        <scheme val="minor"/>
      </rPr>
      <t>I SZ</t>
    </r>
    <r>
      <rPr>
        <b/>
        <sz val="16"/>
        <rFont val="Calibri"/>
        <family val="2"/>
        <charset val="238"/>
        <scheme val="minor"/>
      </rPr>
      <t xml:space="preserve">  (2018/2019)</t>
    </r>
  </si>
  <si>
    <t>2020/2021</t>
  </si>
  <si>
    <t>10 kwietnia 2018 r.</t>
  </si>
  <si>
    <r>
      <rPr>
        <b/>
        <sz val="20"/>
        <rFont val="Calibri"/>
        <family val="2"/>
        <charset val="238"/>
        <scheme val="minor"/>
      </rPr>
      <t>II BZ</t>
    </r>
    <r>
      <rPr>
        <b/>
        <sz val="16"/>
        <rFont val="Calibri"/>
        <family val="2"/>
        <charset val="238"/>
        <scheme val="minor"/>
      </rPr>
      <t xml:space="preserve">  (2018/2019)</t>
    </r>
  </si>
  <si>
    <r>
      <rPr>
        <b/>
        <sz val="20"/>
        <rFont val="Calibri"/>
        <family val="2"/>
        <charset val="238"/>
        <scheme val="minor"/>
      </rPr>
      <t>II FZ</t>
    </r>
    <r>
      <rPr>
        <b/>
        <sz val="16"/>
        <rFont val="Calibri"/>
        <family val="2"/>
        <charset val="238"/>
        <scheme val="minor"/>
      </rPr>
      <t xml:space="preserve">  (2018/2019)</t>
    </r>
  </si>
  <si>
    <r>
      <rPr>
        <b/>
        <sz val="20"/>
        <rFont val="Calibri"/>
        <family val="2"/>
        <charset val="238"/>
        <scheme val="minor"/>
      </rPr>
      <t>II SZ</t>
    </r>
    <r>
      <rPr>
        <b/>
        <sz val="16"/>
        <rFont val="Calibri"/>
        <family val="2"/>
        <charset val="238"/>
        <scheme val="minor"/>
      </rPr>
      <t xml:space="preserve">  (2018/2019)</t>
    </r>
  </si>
  <si>
    <r>
      <rPr>
        <b/>
        <sz val="20"/>
        <rFont val="Calibri"/>
        <family val="2"/>
        <charset val="238"/>
        <scheme val="minor"/>
      </rPr>
      <t>III BZ</t>
    </r>
    <r>
      <rPr>
        <b/>
        <sz val="16"/>
        <rFont val="Calibri"/>
        <family val="2"/>
        <charset val="238"/>
        <scheme val="minor"/>
      </rPr>
      <t xml:space="preserve">  (2018/2019)</t>
    </r>
  </si>
  <si>
    <r>
      <rPr>
        <b/>
        <sz val="20"/>
        <rFont val="Calibri"/>
        <family val="2"/>
        <charset val="238"/>
        <scheme val="minor"/>
      </rPr>
      <t>III FZ</t>
    </r>
    <r>
      <rPr>
        <b/>
        <sz val="16"/>
        <rFont val="Calibri"/>
        <family val="2"/>
        <charset val="238"/>
        <scheme val="minor"/>
      </rPr>
      <t xml:space="preserve">  (2018/2019)</t>
    </r>
  </si>
  <si>
    <r>
      <rPr>
        <b/>
        <sz val="20"/>
        <color theme="1"/>
        <rFont val="Calibri"/>
        <family val="2"/>
        <charset val="238"/>
        <scheme val="minor"/>
      </rPr>
      <t>III SZ</t>
    </r>
    <r>
      <rPr>
        <b/>
        <sz val="16"/>
        <color theme="1"/>
        <rFont val="Calibri"/>
        <family val="2"/>
        <charset val="238"/>
        <scheme val="minor"/>
      </rPr>
      <t xml:space="preserve">  (2018/2019)</t>
    </r>
  </si>
  <si>
    <r>
      <rPr>
        <b/>
        <sz val="20"/>
        <rFont val="Calibri"/>
        <family val="2"/>
        <charset val="238"/>
        <scheme val="minor"/>
      </rPr>
      <t>I BZ</t>
    </r>
    <r>
      <rPr>
        <b/>
        <sz val="16"/>
        <rFont val="Calibri"/>
        <family val="2"/>
        <charset val="238"/>
        <scheme val="minor"/>
      </rPr>
      <t xml:space="preserve">  (2018/2019)</t>
    </r>
  </si>
  <si>
    <t>2021/2022</t>
  </si>
  <si>
    <r>
      <rPr>
        <b/>
        <sz val="20"/>
        <rFont val="Calibri"/>
        <family val="2"/>
        <charset val="238"/>
        <scheme val="minor"/>
      </rPr>
      <t>I FZ</t>
    </r>
    <r>
      <rPr>
        <b/>
        <sz val="16"/>
        <rFont val="Calibri"/>
        <family val="2"/>
        <charset val="238"/>
        <scheme val="minor"/>
      </rPr>
      <t xml:space="preserve">  (2018/2019)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</si>
</sst>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>
      <alignment vertical="center"/>
    </xf>
  </cellStyleXfs>
  <cellXfs count="1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Border="1"/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/>
    <xf numFmtId="0" fontId="1" fillId="2" borderId="2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4" fillId="0" borderId="0" xfId="0" applyFont="1"/>
    <xf numFmtId="0" fontId="15" fillId="0" borderId="17" xfId="0" applyFont="1" applyBorder="1"/>
    <xf numFmtId="0" fontId="16" fillId="0" borderId="17" xfId="0" applyFont="1" applyBorder="1" applyAlignment="1">
      <alignment horizontal="center"/>
    </xf>
    <xf numFmtId="0" fontId="1" fillId="0" borderId="0" xfId="0" applyFont="1" applyFill="1" applyBorder="1"/>
    <xf numFmtId="0" fontId="14" fillId="0" borderId="17" xfId="0" applyFont="1" applyBorder="1"/>
    <xf numFmtId="0" fontId="7" fillId="0" borderId="17" xfId="0" applyFont="1" applyBorder="1" applyAlignment="1">
      <alignment horizontal="center"/>
    </xf>
    <xf numFmtId="0" fontId="1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8" fillId="0" borderId="0" xfId="0" applyFont="1"/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5" fillId="0" borderId="27" xfId="0" applyFont="1" applyBorder="1"/>
    <xf numFmtId="0" fontId="1" fillId="0" borderId="17" xfId="0" applyFont="1" applyFill="1" applyBorder="1" applyAlignment="1">
      <alignment horizontal="center"/>
    </xf>
    <xf numFmtId="0" fontId="1" fillId="0" borderId="17" xfId="1" applyFont="1" applyFill="1" applyBorder="1" applyAlignment="1">
      <alignment vertical="center" wrapText="1"/>
    </xf>
    <xf numFmtId="0" fontId="20" fillId="0" borderId="0" xfId="0" applyFont="1" applyBorder="1" applyAlignment="1"/>
    <xf numFmtId="0" fontId="22" fillId="0" borderId="0" xfId="0" applyFont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9" fillId="0" borderId="2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4" fillId="0" borderId="0" xfId="0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workbookViewId="0">
      <selection activeCell="P30" sqref="P30"/>
    </sheetView>
  </sheetViews>
  <sheetFormatPr defaultColWidth="9.140625" defaultRowHeight="15"/>
  <cols>
    <col min="1" max="1" width="6.85546875" style="58" customWidth="1"/>
    <col min="2" max="2" width="3.28515625" style="58" bestFit="1" customWidth="1"/>
    <col min="3" max="3" width="50.85546875" style="58" customWidth="1"/>
    <col min="4" max="4" width="3.85546875" style="58" bestFit="1" customWidth="1"/>
    <col min="5" max="5" width="7.140625" style="58" customWidth="1"/>
    <col min="6" max="6" width="3.85546875" style="58" bestFit="1" customWidth="1"/>
    <col min="7" max="7" width="7" style="58" customWidth="1"/>
    <col min="8" max="8" width="3.85546875" style="58" bestFit="1" customWidth="1"/>
    <col min="9" max="9" width="6.42578125" style="58" customWidth="1"/>
    <col min="10" max="11" width="6.42578125" style="58" bestFit="1" customWidth="1"/>
    <col min="12" max="12" width="13.42578125" style="58" customWidth="1"/>
    <col min="13" max="16384" width="9.140625" style="58"/>
  </cols>
  <sheetData>
    <row r="1" spans="2:12" s="49" customFormat="1" ht="16.5" thickBot="1">
      <c r="C1" s="62" t="s">
        <v>34</v>
      </c>
      <c r="D1" s="86" t="s">
        <v>67</v>
      </c>
      <c r="E1" s="87"/>
      <c r="F1" s="87"/>
      <c r="G1" s="87"/>
      <c r="H1" s="87"/>
      <c r="I1" s="87"/>
      <c r="J1" s="87"/>
      <c r="K1" s="87"/>
      <c r="L1" s="88"/>
    </row>
    <row r="2" spans="2:12" s="49" customFormat="1" ht="54.75" thickBot="1">
      <c r="B2" s="1"/>
      <c r="C2" s="41" t="s">
        <v>41</v>
      </c>
      <c r="D2" s="89" t="s">
        <v>0</v>
      </c>
      <c r="E2" s="89"/>
      <c r="F2" s="89"/>
      <c r="G2" s="89"/>
      <c r="H2" s="89"/>
      <c r="I2" s="89"/>
      <c r="J2" s="89"/>
      <c r="K2" s="90"/>
      <c r="L2" s="91" t="s">
        <v>1</v>
      </c>
    </row>
    <row r="3" spans="2:12" s="49" customFormat="1" ht="27" thickBot="1">
      <c r="B3" s="2"/>
      <c r="C3" s="51" t="s">
        <v>95</v>
      </c>
      <c r="D3" s="94" t="s">
        <v>2</v>
      </c>
      <c r="E3" s="95"/>
      <c r="F3" s="96" t="s">
        <v>3</v>
      </c>
      <c r="G3" s="97"/>
      <c r="H3" s="96" t="s">
        <v>4</v>
      </c>
      <c r="I3" s="97"/>
      <c r="J3" s="96" t="s">
        <v>5</v>
      </c>
      <c r="K3" s="98"/>
      <c r="L3" s="92"/>
    </row>
    <row r="4" spans="2:12" s="49" customFormat="1" ht="15.75" thickBot="1">
      <c r="B4" s="2"/>
      <c r="C4" s="52"/>
      <c r="D4" s="99" t="s">
        <v>65</v>
      </c>
      <c r="E4" s="100"/>
      <c r="F4" s="101" t="s">
        <v>66</v>
      </c>
      <c r="G4" s="102"/>
      <c r="H4" s="101" t="s">
        <v>96</v>
      </c>
      <c r="I4" s="102"/>
      <c r="J4" s="43"/>
      <c r="K4" s="43"/>
      <c r="L4" s="92"/>
    </row>
    <row r="5" spans="2:12" s="49" customFormat="1">
      <c r="B5" s="4" t="s">
        <v>6</v>
      </c>
      <c r="C5" s="38" t="s">
        <v>7</v>
      </c>
      <c r="D5" s="6" t="s">
        <v>8</v>
      </c>
      <c r="E5" s="72" t="s">
        <v>9</v>
      </c>
      <c r="F5" s="6" t="s">
        <v>8</v>
      </c>
      <c r="G5" s="72" t="s">
        <v>9</v>
      </c>
      <c r="H5" s="6" t="s">
        <v>8</v>
      </c>
      <c r="I5" s="72" t="s">
        <v>9</v>
      </c>
      <c r="J5" s="7" t="s">
        <v>8</v>
      </c>
      <c r="K5" s="21" t="s">
        <v>9</v>
      </c>
      <c r="L5" s="92"/>
    </row>
    <row r="6" spans="2:12" s="49" customFormat="1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93"/>
    </row>
    <row r="7" spans="2:12" s="49" customFormat="1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33" si="0">SUM(D7,F7,H7)</f>
        <v>5</v>
      </c>
      <c r="K7" s="25">
        <f t="shared" si="0"/>
        <v>164</v>
      </c>
      <c r="L7" s="27">
        <v>160</v>
      </c>
    </row>
    <row r="8" spans="2:12" s="49" customFormat="1" ht="15.75">
      <c r="B8" s="14">
        <v>2</v>
      </c>
      <c r="C8" s="15" t="s">
        <v>68</v>
      </c>
      <c r="D8" s="32">
        <v>1</v>
      </c>
      <c r="E8" s="25">
        <f t="shared" ref="E8:E31" si="1">D8*33</f>
        <v>33</v>
      </c>
      <c r="F8" s="33">
        <v>2</v>
      </c>
      <c r="G8" s="25">
        <f t="shared" ref="G8:G33" si="2">F8*33</f>
        <v>66</v>
      </c>
      <c r="H8" s="33">
        <v>1</v>
      </c>
      <c r="I8" s="25">
        <f t="shared" ref="I8:I33" si="3">H8*32</f>
        <v>32</v>
      </c>
      <c r="J8" s="33">
        <f t="shared" si="0"/>
        <v>4</v>
      </c>
      <c r="K8" s="25">
        <f t="shared" si="0"/>
        <v>131</v>
      </c>
      <c r="L8" s="73">
        <v>130</v>
      </c>
    </row>
    <row r="9" spans="2:12" s="49" customFormat="1" ht="16.5" thickBot="1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/>
      <c r="J9" s="33">
        <f t="shared" si="0"/>
        <v>2</v>
      </c>
      <c r="K9" s="25">
        <f t="shared" si="0"/>
        <v>66</v>
      </c>
      <c r="L9" s="28">
        <v>60</v>
      </c>
    </row>
    <row r="10" spans="2:12" s="49" customFormat="1" ht="15.75">
      <c r="B10" s="12">
        <v>4</v>
      </c>
      <c r="C10" s="16" t="s">
        <v>14</v>
      </c>
      <c r="D10" s="32"/>
      <c r="E10" s="25"/>
      <c r="F10" s="33"/>
      <c r="G10" s="25"/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s="49" customFormat="1" ht="15.75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/>
      <c r="J11" s="33">
        <f t="shared" si="0"/>
        <v>2</v>
      </c>
      <c r="K11" s="25">
        <f t="shared" si="0"/>
        <v>66</v>
      </c>
      <c r="L11" s="29">
        <v>60</v>
      </c>
    </row>
    <row r="12" spans="2:12" s="49" customFormat="1" ht="16.5" thickBot="1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/>
      <c r="H12" s="33"/>
      <c r="I12" s="25"/>
      <c r="J12" s="33">
        <f t="shared" si="0"/>
        <v>1</v>
      </c>
      <c r="K12" s="25">
        <f t="shared" si="0"/>
        <v>33</v>
      </c>
      <c r="L12" s="29">
        <v>30</v>
      </c>
    </row>
    <row r="13" spans="2:12" s="49" customFormat="1" ht="15.75">
      <c r="B13" s="12">
        <v>7</v>
      </c>
      <c r="C13" s="16" t="s">
        <v>17</v>
      </c>
      <c r="D13" s="32">
        <v>1</v>
      </c>
      <c r="E13" s="25">
        <f t="shared" si="1"/>
        <v>33</v>
      </c>
      <c r="F13" s="33"/>
      <c r="G13" s="25"/>
      <c r="H13" s="33"/>
      <c r="I13" s="25"/>
      <c r="J13" s="33">
        <f t="shared" si="0"/>
        <v>1</v>
      </c>
      <c r="K13" s="25">
        <f t="shared" si="0"/>
        <v>33</v>
      </c>
      <c r="L13" s="29">
        <v>30</v>
      </c>
    </row>
    <row r="14" spans="2:12" s="49" customFormat="1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/>
      <c r="H14" s="33"/>
      <c r="I14" s="25"/>
      <c r="J14" s="33">
        <f t="shared" si="0"/>
        <v>1</v>
      </c>
      <c r="K14" s="25">
        <f t="shared" si="0"/>
        <v>33</v>
      </c>
      <c r="L14" s="29">
        <v>30</v>
      </c>
    </row>
    <row r="15" spans="2:12" s="49" customFormat="1" ht="16.5" thickBot="1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/>
      <c r="H15" s="33"/>
      <c r="I15" s="25"/>
      <c r="J15" s="33">
        <f t="shared" si="0"/>
        <v>1</v>
      </c>
      <c r="K15" s="25">
        <f t="shared" si="0"/>
        <v>33</v>
      </c>
      <c r="L15" s="29">
        <v>30</v>
      </c>
    </row>
    <row r="16" spans="2:12" s="49" customFormat="1" ht="15.75">
      <c r="B16" s="12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 t="shared" si="0"/>
        <v>131</v>
      </c>
      <c r="L16" s="29">
        <v>130</v>
      </c>
    </row>
    <row r="17" spans="2:12" s="49" customFormat="1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/>
      <c r="H17" s="33"/>
      <c r="I17" s="25"/>
      <c r="J17" s="33">
        <f t="shared" si="0"/>
        <v>1</v>
      </c>
      <c r="K17" s="25">
        <f t="shared" si="0"/>
        <v>33</v>
      </c>
      <c r="L17" s="29">
        <v>30</v>
      </c>
    </row>
    <row r="18" spans="2:12" s="49" customFormat="1" ht="16.5" thickBot="1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s="49" customFormat="1" ht="15.75">
      <c r="B19" s="12">
        <v>13</v>
      </c>
      <c r="C19" s="15" t="s">
        <v>23</v>
      </c>
      <c r="D19" s="32">
        <v>1</v>
      </c>
      <c r="E19" s="25">
        <f t="shared" si="1"/>
        <v>33</v>
      </c>
      <c r="F19" s="33"/>
      <c r="G19" s="25"/>
      <c r="H19" s="33"/>
      <c r="I19" s="25"/>
      <c r="J19" s="33">
        <f t="shared" si="0"/>
        <v>1</v>
      </c>
      <c r="K19" s="25">
        <f t="shared" si="0"/>
        <v>33</v>
      </c>
      <c r="L19" s="29">
        <v>30</v>
      </c>
    </row>
    <row r="20" spans="2:12" s="49" customFormat="1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s="49" customFormat="1" ht="16.5" thickBot="1">
      <c r="B21" s="14">
        <v>15</v>
      </c>
      <c r="C21" s="18" t="s">
        <v>69</v>
      </c>
      <c r="D21" s="32">
        <v>1</v>
      </c>
      <c r="E21" s="25">
        <f t="shared" si="1"/>
        <v>33</v>
      </c>
      <c r="F21" s="33"/>
      <c r="G21" s="25"/>
      <c r="H21" s="33"/>
      <c r="I21" s="25"/>
      <c r="J21" s="33">
        <f t="shared" si="0"/>
        <v>1</v>
      </c>
      <c r="K21" s="25">
        <f t="shared" si="0"/>
        <v>33</v>
      </c>
      <c r="L21" s="77"/>
    </row>
    <row r="22" spans="2:12" s="49" customFormat="1" ht="15.75">
      <c r="B22" s="12">
        <v>16</v>
      </c>
      <c r="C22" s="18" t="s">
        <v>70</v>
      </c>
      <c r="D22" s="32">
        <v>1</v>
      </c>
      <c r="E22" s="25">
        <f t="shared" si="1"/>
        <v>33</v>
      </c>
      <c r="F22" s="33"/>
      <c r="G22" s="25"/>
      <c r="H22" s="33"/>
      <c r="I22" s="25"/>
      <c r="J22" s="33">
        <f t="shared" si="0"/>
        <v>1</v>
      </c>
      <c r="K22" s="25">
        <f t="shared" si="0"/>
        <v>33</v>
      </c>
      <c r="L22" s="77"/>
    </row>
    <row r="23" spans="2:12" s="49" customFormat="1" ht="15.75">
      <c r="B23" s="14">
        <v>17</v>
      </c>
      <c r="C23" s="18" t="s">
        <v>71</v>
      </c>
      <c r="D23" s="32"/>
      <c r="E23" s="25"/>
      <c r="F23" s="33"/>
      <c r="G23" s="25"/>
      <c r="H23" s="33">
        <v>1</v>
      </c>
      <c r="I23" s="25">
        <f t="shared" si="3"/>
        <v>32</v>
      </c>
      <c r="J23" s="33">
        <f t="shared" si="0"/>
        <v>1</v>
      </c>
      <c r="K23" s="25">
        <f t="shared" si="0"/>
        <v>32</v>
      </c>
      <c r="L23" s="77"/>
    </row>
    <row r="24" spans="2:12" s="49" customFormat="1" ht="16.5" thickBot="1">
      <c r="B24" s="14">
        <v>18</v>
      </c>
      <c r="C24" s="18" t="s">
        <v>59</v>
      </c>
      <c r="D24" s="32"/>
      <c r="E24" s="25"/>
      <c r="F24" s="33"/>
      <c r="G24" s="25"/>
      <c r="H24" s="33">
        <v>1</v>
      </c>
      <c r="I24" s="25">
        <f t="shared" si="3"/>
        <v>32</v>
      </c>
      <c r="J24" s="33">
        <f t="shared" si="0"/>
        <v>1</v>
      </c>
      <c r="K24" s="25">
        <f t="shared" si="0"/>
        <v>32</v>
      </c>
      <c r="L24" s="77"/>
    </row>
    <row r="25" spans="2:12" ht="18.75" customHeight="1">
      <c r="B25" s="12">
        <v>19</v>
      </c>
      <c r="C25" s="23" t="s">
        <v>44</v>
      </c>
      <c r="D25" s="32">
        <v>1</v>
      </c>
      <c r="E25" s="25">
        <f t="shared" si="1"/>
        <v>33</v>
      </c>
      <c r="F25" s="33">
        <v>1</v>
      </c>
      <c r="G25" s="25">
        <f t="shared" si="2"/>
        <v>33</v>
      </c>
      <c r="H25" s="33"/>
      <c r="I25" s="25"/>
      <c r="J25" s="33">
        <f t="shared" si="0"/>
        <v>2</v>
      </c>
      <c r="K25" s="25">
        <f t="shared" si="0"/>
        <v>66</v>
      </c>
      <c r="L25" s="77"/>
    </row>
    <row r="26" spans="2:12" ht="15.75">
      <c r="B26" s="14">
        <v>20</v>
      </c>
      <c r="C26" s="23" t="s">
        <v>73</v>
      </c>
      <c r="D26" s="32">
        <v>1</v>
      </c>
      <c r="E26" s="25">
        <f t="shared" si="1"/>
        <v>33</v>
      </c>
      <c r="F26" s="33"/>
      <c r="G26" s="25"/>
      <c r="H26" s="33"/>
      <c r="I26" s="25"/>
      <c r="J26" s="33"/>
      <c r="K26" s="25"/>
      <c r="L26" s="77"/>
    </row>
    <row r="27" spans="2:12" s="49" customFormat="1" ht="19.5" customHeight="1" thickBot="1">
      <c r="B27" s="14">
        <v>21</v>
      </c>
      <c r="C27" s="23" t="s">
        <v>36</v>
      </c>
      <c r="D27" s="32"/>
      <c r="E27" s="25">
        <f t="shared" si="1"/>
        <v>0</v>
      </c>
      <c r="F27" s="33">
        <v>2</v>
      </c>
      <c r="G27" s="25">
        <f t="shared" si="2"/>
        <v>66</v>
      </c>
      <c r="H27" s="33">
        <v>1</v>
      </c>
      <c r="I27" s="25">
        <f t="shared" si="3"/>
        <v>32</v>
      </c>
      <c r="J27" s="33">
        <f t="shared" si="0"/>
        <v>3</v>
      </c>
      <c r="K27" s="25">
        <f t="shared" si="0"/>
        <v>98</v>
      </c>
      <c r="L27" s="77"/>
    </row>
    <row r="28" spans="2:12" s="49" customFormat="1" ht="15.75" customHeight="1">
      <c r="B28" s="12">
        <v>22</v>
      </c>
      <c r="C28" s="23" t="s">
        <v>83</v>
      </c>
      <c r="D28" s="32">
        <v>1</v>
      </c>
      <c r="E28" s="25"/>
      <c r="F28" s="33"/>
      <c r="G28" s="25"/>
      <c r="H28" s="33"/>
      <c r="I28" s="25"/>
      <c r="J28" s="33"/>
      <c r="K28" s="25"/>
      <c r="L28" s="77"/>
    </row>
    <row r="29" spans="2:12" s="49" customFormat="1" ht="15.75">
      <c r="B29" s="14">
        <v>23</v>
      </c>
      <c r="C29" s="23" t="s">
        <v>45</v>
      </c>
      <c r="D29" s="32"/>
      <c r="E29" s="25"/>
      <c r="F29" s="33">
        <v>1</v>
      </c>
      <c r="G29" s="25">
        <f t="shared" si="2"/>
        <v>33</v>
      </c>
      <c r="H29" s="33">
        <v>3</v>
      </c>
      <c r="I29" s="25">
        <f t="shared" si="3"/>
        <v>96</v>
      </c>
      <c r="J29" s="33">
        <f t="shared" si="0"/>
        <v>4</v>
      </c>
      <c r="K29" s="25">
        <f t="shared" si="0"/>
        <v>129</v>
      </c>
      <c r="L29" s="77"/>
    </row>
    <row r="30" spans="2:12" s="49" customFormat="1" ht="16.5" thickBot="1">
      <c r="B30" s="14">
        <v>24</v>
      </c>
      <c r="C30" s="18" t="s">
        <v>46</v>
      </c>
      <c r="D30" s="32">
        <v>1</v>
      </c>
      <c r="E30" s="25"/>
      <c r="F30" s="33">
        <v>2</v>
      </c>
      <c r="G30" s="25">
        <f t="shared" si="2"/>
        <v>66</v>
      </c>
      <c r="H30" s="33">
        <v>2</v>
      </c>
      <c r="I30" s="25">
        <f t="shared" si="3"/>
        <v>64</v>
      </c>
      <c r="J30" s="33">
        <f t="shared" si="0"/>
        <v>5</v>
      </c>
      <c r="K30" s="25">
        <f t="shared" si="0"/>
        <v>130</v>
      </c>
      <c r="L30" s="78"/>
    </row>
    <row r="31" spans="2:12" s="49" customFormat="1" ht="17.25" customHeight="1">
      <c r="B31" s="12">
        <v>25</v>
      </c>
      <c r="C31" s="23" t="s">
        <v>47</v>
      </c>
      <c r="D31" s="32">
        <v>6</v>
      </c>
      <c r="E31" s="25">
        <f t="shared" si="1"/>
        <v>198</v>
      </c>
      <c r="F31" s="33"/>
      <c r="G31" s="25"/>
      <c r="H31" s="33"/>
      <c r="I31" s="25"/>
      <c r="J31" s="33">
        <f t="shared" si="0"/>
        <v>6</v>
      </c>
      <c r="K31" s="25">
        <f>SUM(E31,G31,I31)</f>
        <v>198</v>
      </c>
      <c r="L31" s="79"/>
    </row>
    <row r="32" spans="2:12" s="49" customFormat="1" ht="21.75" customHeight="1">
      <c r="B32" s="14">
        <v>26</v>
      </c>
      <c r="C32" s="24" t="s">
        <v>48</v>
      </c>
      <c r="D32" s="32"/>
      <c r="E32" s="25"/>
      <c r="F32" s="33">
        <v>6</v>
      </c>
      <c r="G32" s="25">
        <f t="shared" si="2"/>
        <v>198</v>
      </c>
      <c r="H32" s="33">
        <v>6</v>
      </c>
      <c r="I32" s="25">
        <f t="shared" si="3"/>
        <v>192</v>
      </c>
      <c r="J32" s="33">
        <f t="shared" si="0"/>
        <v>12</v>
      </c>
      <c r="K32" s="25">
        <f t="shared" si="0"/>
        <v>390</v>
      </c>
      <c r="L32" s="77"/>
    </row>
    <row r="33" spans="2:24" s="49" customFormat="1" ht="21" customHeight="1" thickBot="1">
      <c r="B33" s="14">
        <v>27</v>
      </c>
      <c r="C33" s="24" t="s">
        <v>49</v>
      </c>
      <c r="D33" s="32"/>
      <c r="E33" s="25"/>
      <c r="F33" s="33">
        <v>6</v>
      </c>
      <c r="G33" s="25">
        <f t="shared" si="2"/>
        <v>198</v>
      </c>
      <c r="H33" s="33">
        <v>6</v>
      </c>
      <c r="I33" s="25">
        <f t="shared" si="3"/>
        <v>192</v>
      </c>
      <c r="J33" s="33">
        <f t="shared" si="0"/>
        <v>12</v>
      </c>
      <c r="K33" s="25">
        <f t="shared" si="0"/>
        <v>390</v>
      </c>
      <c r="L33" s="78"/>
    </row>
    <row r="34" spans="2:24" s="49" customFormat="1" ht="16.5" thickBot="1">
      <c r="B34" s="80" t="s">
        <v>24</v>
      </c>
      <c r="C34" s="81"/>
      <c r="D34" s="34">
        <f>SUM(D7:D33)</f>
        <v>28</v>
      </c>
      <c r="E34" s="19"/>
      <c r="F34" s="34">
        <f>SUM(F7:F33)</f>
        <v>30</v>
      </c>
      <c r="G34" s="19"/>
      <c r="H34" s="34">
        <f>SUM(H7:H33)</f>
        <v>28</v>
      </c>
      <c r="I34" s="19"/>
      <c r="J34" s="34">
        <f>SUM(D34,F34,H34)</f>
        <v>86</v>
      </c>
      <c r="K34" s="20"/>
      <c r="L34" s="31"/>
    </row>
    <row r="35" spans="2:24" s="49" customFormat="1" ht="15.75">
      <c r="B35" s="82" t="s">
        <v>25</v>
      </c>
      <c r="C35" s="83"/>
      <c r="D35" s="36">
        <v>28</v>
      </c>
      <c r="E35" s="20"/>
      <c r="F35" s="34">
        <v>30</v>
      </c>
      <c r="G35" s="20"/>
      <c r="H35" s="34">
        <v>28</v>
      </c>
      <c r="I35" s="20"/>
      <c r="J35" s="34">
        <f>SUM(D35,F35,H35)</f>
        <v>86</v>
      </c>
      <c r="K35" s="20"/>
      <c r="L35" s="31"/>
    </row>
    <row r="36" spans="2:24" s="49" customFormat="1" ht="20.25" customHeight="1">
      <c r="B36" s="84" t="s">
        <v>26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24" s="65" customFormat="1" ht="16.899999999999999" customHeight="1">
      <c r="C37" s="64" t="s">
        <v>80</v>
      </c>
      <c r="D37" s="85" t="s">
        <v>81</v>
      </c>
      <c r="E37" s="85"/>
      <c r="F37" s="85"/>
      <c r="G37" s="85"/>
      <c r="H37" s="85"/>
      <c r="I37" s="85"/>
      <c r="J37" s="85"/>
      <c r="K37" s="8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2:24" s="49" customFormat="1" ht="15.75">
      <c r="C38" s="53" t="s">
        <v>32</v>
      </c>
      <c r="D38" s="54">
        <v>2</v>
      </c>
      <c r="E38" s="54"/>
      <c r="F38" s="54">
        <v>2</v>
      </c>
      <c r="G38" s="54"/>
      <c r="H38" s="54">
        <v>2</v>
      </c>
      <c r="I38" s="53"/>
      <c r="J38" s="33">
        <f t="shared" ref="J38" si="4">SUM(D38,F38,H38)</f>
        <v>6</v>
      </c>
      <c r="K38" s="53"/>
      <c r="L38" s="53"/>
    </row>
    <row r="39" spans="2:24" s="49" customFormat="1">
      <c r="C39" s="74" t="s">
        <v>33</v>
      </c>
      <c r="D39" s="75"/>
      <c r="E39" s="75"/>
      <c r="F39" s="75"/>
      <c r="G39" s="75"/>
      <c r="H39" s="76"/>
    </row>
    <row r="40" spans="2:24" s="49" customFormat="1">
      <c r="C40" s="74" t="s">
        <v>84</v>
      </c>
      <c r="D40" s="75"/>
      <c r="E40" s="75"/>
      <c r="F40" s="75"/>
      <c r="G40" s="75"/>
      <c r="H40" s="76"/>
    </row>
    <row r="41" spans="2:24" s="49" customFormat="1" ht="15.75" customHeight="1">
      <c r="C41" s="74" t="s">
        <v>79</v>
      </c>
      <c r="D41" s="75"/>
      <c r="E41" s="75"/>
      <c r="F41" s="75"/>
      <c r="G41" s="75"/>
      <c r="H41" s="75"/>
      <c r="I41" s="75"/>
      <c r="J41" s="75"/>
      <c r="K41" s="76"/>
    </row>
    <row r="42" spans="2:24" s="49" customFormat="1">
      <c r="C42" s="49" t="s">
        <v>31</v>
      </c>
    </row>
    <row r="43" spans="2:24" s="49" customFormat="1">
      <c r="C43" s="49" t="s">
        <v>88</v>
      </c>
    </row>
  </sheetData>
  <mergeCells count="19">
    <mergeCell ref="C41:K41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C39:H39"/>
    <mergeCell ref="C40:H40"/>
    <mergeCell ref="L21:L30"/>
    <mergeCell ref="L31:L33"/>
    <mergeCell ref="B34:C34"/>
    <mergeCell ref="B35:C35"/>
    <mergeCell ref="B36:L36"/>
    <mergeCell ref="D37:K37"/>
  </mergeCells>
  <pageMargins left="0.98425196850393704" right="0.51181102362204722" top="0.24" bottom="0.27" header="0.15748031496062992" footer="0.19685039370078741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5"/>
  <sheetViews>
    <sheetView topLeftCell="A10" workbookViewId="0">
      <selection activeCell="E36" sqref="E36"/>
    </sheetView>
  </sheetViews>
  <sheetFormatPr defaultColWidth="9.140625" defaultRowHeight="15"/>
  <cols>
    <col min="1" max="1" width="9.140625" style="58"/>
    <col min="2" max="2" width="3.28515625" style="58" bestFit="1" customWidth="1"/>
    <col min="3" max="3" width="35.7109375" style="58" customWidth="1"/>
    <col min="4" max="4" width="4.140625" style="58" customWidth="1"/>
    <col min="5" max="5" width="7.140625" style="58" customWidth="1"/>
    <col min="6" max="6" width="4.42578125" style="58" bestFit="1" customWidth="1"/>
    <col min="7" max="7" width="7.140625" style="58" customWidth="1"/>
    <col min="8" max="8" width="4.42578125" style="58" customWidth="1"/>
    <col min="9" max="9" width="6.140625" style="58" customWidth="1"/>
    <col min="10" max="11" width="6.42578125" style="58" bestFit="1" customWidth="1"/>
    <col min="12" max="12" width="13.42578125" style="58" customWidth="1"/>
    <col min="13" max="16384" width="9.140625" style="58"/>
  </cols>
  <sheetData>
    <row r="1" spans="2:12" s="49" customFormat="1" ht="16.5" thickBot="1">
      <c r="C1" s="62" t="s">
        <v>34</v>
      </c>
      <c r="D1" s="86" t="s">
        <v>67</v>
      </c>
      <c r="E1" s="87"/>
      <c r="F1" s="87"/>
      <c r="G1" s="87"/>
      <c r="H1" s="87"/>
      <c r="I1" s="87"/>
      <c r="J1" s="87"/>
      <c r="K1" s="87"/>
      <c r="L1" s="88"/>
    </row>
    <row r="2" spans="2:12" s="49" customFormat="1" ht="18.75" thickBot="1">
      <c r="B2" s="1"/>
      <c r="C2" s="41" t="s">
        <v>30</v>
      </c>
      <c r="D2" s="89" t="s">
        <v>0</v>
      </c>
      <c r="E2" s="89"/>
      <c r="F2" s="89"/>
      <c r="G2" s="89"/>
      <c r="H2" s="89"/>
      <c r="I2" s="89"/>
      <c r="J2" s="89"/>
      <c r="K2" s="90"/>
      <c r="L2" s="106" t="s">
        <v>1</v>
      </c>
    </row>
    <row r="3" spans="2:12" s="49" customFormat="1" ht="27" thickBot="1">
      <c r="B3" s="2"/>
      <c r="C3" s="51" t="s">
        <v>97</v>
      </c>
      <c r="D3" s="109" t="s">
        <v>2</v>
      </c>
      <c r="E3" s="110"/>
      <c r="F3" s="111" t="s">
        <v>3</v>
      </c>
      <c r="G3" s="112"/>
      <c r="H3" s="111" t="s">
        <v>4</v>
      </c>
      <c r="I3" s="112"/>
      <c r="J3" s="96" t="s">
        <v>5</v>
      </c>
      <c r="K3" s="98"/>
      <c r="L3" s="107"/>
    </row>
    <row r="4" spans="2:12" s="49" customFormat="1" ht="15.75" thickBot="1">
      <c r="B4" s="2"/>
      <c r="C4" s="52"/>
      <c r="D4" s="99" t="s">
        <v>65</v>
      </c>
      <c r="E4" s="100"/>
      <c r="F4" s="101" t="s">
        <v>66</v>
      </c>
      <c r="G4" s="102"/>
      <c r="H4" s="101" t="s">
        <v>87</v>
      </c>
      <c r="I4" s="102"/>
      <c r="J4" s="43"/>
      <c r="K4" s="43"/>
      <c r="L4" s="107"/>
    </row>
    <row r="5" spans="2:12" s="49" customFormat="1">
      <c r="B5" s="4" t="s">
        <v>6</v>
      </c>
      <c r="C5" s="5" t="s">
        <v>7</v>
      </c>
      <c r="D5" s="6" t="s">
        <v>8</v>
      </c>
      <c r="E5" s="72" t="s">
        <v>9</v>
      </c>
      <c r="F5" s="6" t="s">
        <v>8</v>
      </c>
      <c r="G5" s="72" t="s">
        <v>9</v>
      </c>
      <c r="H5" s="6" t="s">
        <v>8</v>
      </c>
      <c r="I5" s="72" t="s">
        <v>9</v>
      </c>
      <c r="J5" s="7" t="s">
        <v>8</v>
      </c>
      <c r="K5" s="21" t="s">
        <v>9</v>
      </c>
      <c r="L5" s="107"/>
    </row>
    <row r="6" spans="2:12" s="49" customFormat="1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8"/>
    </row>
    <row r="7" spans="2:12" s="49" customFormat="1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s="49" customFormat="1" ht="15.75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73">
        <v>130</v>
      </c>
    </row>
    <row r="9" spans="2:12" s="49" customFormat="1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s="49" customFormat="1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s="49" customFormat="1" ht="15.75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s="49" customFormat="1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s="49" customFormat="1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s="49" customFormat="1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s="49" customFormat="1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s="49" customFormat="1" ht="15.75">
      <c r="B16" s="14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 t="shared" si="0"/>
        <v>131</v>
      </c>
      <c r="L16" s="29">
        <v>130</v>
      </c>
    </row>
    <row r="17" spans="2:24" s="49" customFormat="1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s="49" customFormat="1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s="49" customFormat="1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s="49" customFormat="1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s="49" customFormat="1" ht="15.75">
      <c r="B21" s="14">
        <v>15</v>
      </c>
      <c r="C21" s="18" t="s">
        <v>54</v>
      </c>
      <c r="D21" s="32">
        <v>2</v>
      </c>
      <c r="E21" s="25">
        <f t="shared" si="1"/>
        <v>66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66</v>
      </c>
      <c r="L21" s="103" t="s">
        <v>52</v>
      </c>
    </row>
    <row r="22" spans="2:24" s="49" customFormat="1" ht="15.75">
      <c r="B22" s="14">
        <v>16</v>
      </c>
      <c r="C22" s="18" t="s">
        <v>55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104"/>
    </row>
    <row r="23" spans="2:24" s="49" customFormat="1" ht="15.75">
      <c r="B23" s="14">
        <v>17</v>
      </c>
      <c r="C23" s="18" t="s">
        <v>56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1</v>
      </c>
      <c r="I23" s="25">
        <f t="shared" si="3"/>
        <v>32</v>
      </c>
      <c r="J23" s="33">
        <v>4</v>
      </c>
      <c r="K23" s="25">
        <f t="shared" si="0"/>
        <v>98</v>
      </c>
      <c r="L23" s="104"/>
    </row>
    <row r="24" spans="2:24" s="49" customFormat="1" ht="15.75">
      <c r="B24" s="14">
        <v>18</v>
      </c>
      <c r="C24" s="18" t="s">
        <v>57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104"/>
    </row>
    <row r="25" spans="2:24" s="49" customFormat="1" ht="15.75">
      <c r="B25" s="14">
        <v>19</v>
      </c>
      <c r="C25" s="18" t="s">
        <v>58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104"/>
    </row>
    <row r="26" spans="2:24" s="49" customFormat="1" ht="15.75">
      <c r="B26" s="14">
        <v>20</v>
      </c>
      <c r="C26" s="16" t="s">
        <v>59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105"/>
    </row>
    <row r="27" spans="2:24" s="49" customFormat="1" ht="20.25" customHeight="1" thickBot="1">
      <c r="B27" s="14">
        <v>21</v>
      </c>
      <c r="C27" s="24" t="s">
        <v>35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53</v>
      </c>
    </row>
    <row r="28" spans="2:24" s="49" customFormat="1" ht="16.5" thickBot="1">
      <c r="B28" s="80" t="s">
        <v>24</v>
      </c>
      <c r="C28" s="81"/>
      <c r="D28" s="34">
        <f>SUM(D7:D27)</f>
        <v>28</v>
      </c>
      <c r="E28" s="35"/>
      <c r="F28" s="34">
        <f>SUM(F7:F27)</f>
        <v>30</v>
      </c>
      <c r="G28" s="35"/>
      <c r="H28" s="34">
        <f>SUM(H7:H27)</f>
        <v>28</v>
      </c>
      <c r="I28" s="35"/>
      <c r="J28" s="34">
        <f>SUM(J7:J27)</f>
        <v>86</v>
      </c>
      <c r="K28" s="20"/>
      <c r="L28" s="31"/>
    </row>
    <row r="29" spans="2:24" s="49" customFormat="1" ht="15.75">
      <c r="B29" s="82" t="s">
        <v>25</v>
      </c>
      <c r="C29" s="83"/>
      <c r="D29" s="36">
        <v>28</v>
      </c>
      <c r="E29" s="37"/>
      <c r="F29" s="34">
        <v>30</v>
      </c>
      <c r="G29" s="37"/>
      <c r="H29" s="34">
        <v>28</v>
      </c>
      <c r="I29" s="37"/>
      <c r="J29" s="34">
        <f>SUM(D29,F29,H29)</f>
        <v>86</v>
      </c>
      <c r="K29" s="20"/>
      <c r="L29" s="31"/>
    </row>
    <row r="30" spans="2:24" s="49" customFormat="1">
      <c r="B30" s="84" t="s">
        <v>26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24" s="65" customFormat="1" ht="16.899999999999999" customHeight="1">
      <c r="C31" s="64" t="s">
        <v>80</v>
      </c>
      <c r="D31" s="85" t="s">
        <v>81</v>
      </c>
      <c r="E31" s="85"/>
      <c r="F31" s="85"/>
      <c r="G31" s="85"/>
      <c r="H31" s="85"/>
      <c r="I31" s="85"/>
      <c r="J31" s="85"/>
      <c r="K31" s="8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2:24" s="49" customFormat="1" ht="15.75">
      <c r="C32" s="53" t="s">
        <v>32</v>
      </c>
      <c r="D32" s="54">
        <v>2</v>
      </c>
      <c r="E32" s="54"/>
      <c r="F32" s="54">
        <v>2</v>
      </c>
      <c r="G32" s="54"/>
      <c r="H32" s="54">
        <v>2</v>
      </c>
      <c r="I32" s="53"/>
      <c r="J32" s="33">
        <f t="shared" ref="J32" si="4">SUM(D32,F32,H32)</f>
        <v>6</v>
      </c>
      <c r="K32" s="53"/>
      <c r="L32" s="53"/>
    </row>
    <row r="33" spans="3:11" s="49" customFormat="1" ht="12.6" customHeight="1">
      <c r="C33" s="74" t="s">
        <v>79</v>
      </c>
      <c r="D33" s="75"/>
      <c r="E33" s="75"/>
      <c r="F33" s="75"/>
      <c r="G33" s="75"/>
      <c r="H33" s="75"/>
      <c r="I33" s="75"/>
      <c r="J33" s="75"/>
      <c r="K33" s="76"/>
    </row>
    <row r="34" spans="3:11" s="49" customFormat="1">
      <c r="C34" s="49" t="s">
        <v>31</v>
      </c>
    </row>
    <row r="35" spans="3:11" s="49" customFormat="1">
      <c r="C35" s="49" t="s">
        <v>88</v>
      </c>
    </row>
  </sheetData>
  <mergeCells count="16">
    <mergeCell ref="D31:K31"/>
    <mergeCell ref="C33:K33"/>
    <mergeCell ref="L21:L26"/>
    <mergeCell ref="B28:C28"/>
    <mergeCell ref="B29:C29"/>
    <mergeCell ref="B30:L30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0"/>
  <sheetViews>
    <sheetView tabSelected="1" topLeftCell="A16" workbookViewId="0">
      <selection activeCell="N32" sqref="N32"/>
    </sheetView>
  </sheetViews>
  <sheetFormatPr defaultColWidth="9.140625" defaultRowHeight="15"/>
  <cols>
    <col min="1" max="1" width="3.140625" style="49" customWidth="1"/>
    <col min="2" max="2" width="3.28515625" style="49" bestFit="1" customWidth="1"/>
    <col min="3" max="3" width="46.7109375" style="49" customWidth="1"/>
    <col min="4" max="4" width="3.85546875" style="49" bestFit="1" customWidth="1"/>
    <col min="5" max="5" width="7.140625" style="49" customWidth="1"/>
    <col min="6" max="6" width="3.85546875" style="49" bestFit="1" customWidth="1"/>
    <col min="7" max="7" width="7" style="49" customWidth="1"/>
    <col min="8" max="8" width="3.85546875" style="49" bestFit="1" customWidth="1"/>
    <col min="9" max="9" width="6.42578125" style="49" customWidth="1"/>
    <col min="10" max="11" width="6.42578125" style="49" bestFit="1" customWidth="1"/>
    <col min="12" max="12" width="13.42578125" style="49" customWidth="1"/>
    <col min="13" max="16384" width="9.140625" style="49"/>
  </cols>
  <sheetData>
    <row r="1" spans="2:12" ht="16.5" thickBot="1">
      <c r="C1" s="62" t="s">
        <v>34</v>
      </c>
      <c r="D1" s="86" t="s">
        <v>67</v>
      </c>
      <c r="E1" s="87"/>
      <c r="F1" s="87"/>
      <c r="G1" s="87"/>
      <c r="H1" s="87"/>
      <c r="I1" s="87"/>
      <c r="J1" s="87"/>
      <c r="K1" s="87"/>
      <c r="L1" s="88"/>
    </row>
    <row r="2" spans="2:12" ht="36.75" thickBot="1">
      <c r="B2" s="1"/>
      <c r="C2" s="41" t="s">
        <v>29</v>
      </c>
      <c r="D2" s="113" t="s">
        <v>0</v>
      </c>
      <c r="E2" s="113"/>
      <c r="F2" s="113"/>
      <c r="G2" s="113"/>
      <c r="H2" s="113"/>
      <c r="I2" s="113"/>
      <c r="J2" s="113"/>
      <c r="K2" s="114"/>
      <c r="L2" s="92" t="s">
        <v>1</v>
      </c>
    </row>
    <row r="3" spans="2:12" ht="27" thickBot="1">
      <c r="B3" s="2"/>
      <c r="C3" s="51" t="s">
        <v>86</v>
      </c>
      <c r="D3" s="94" t="s">
        <v>2</v>
      </c>
      <c r="E3" s="95"/>
      <c r="F3" s="96" t="s">
        <v>3</v>
      </c>
      <c r="G3" s="97"/>
      <c r="H3" s="96" t="s">
        <v>4</v>
      </c>
      <c r="I3" s="97"/>
      <c r="J3" s="96" t="s">
        <v>5</v>
      </c>
      <c r="K3" s="98"/>
      <c r="L3" s="92"/>
    </row>
    <row r="4" spans="2:12" ht="15.75" thickBot="1">
      <c r="B4" s="2"/>
      <c r="C4" s="52"/>
      <c r="D4" s="99" t="s">
        <v>65</v>
      </c>
      <c r="E4" s="100"/>
      <c r="F4" s="101" t="s">
        <v>66</v>
      </c>
      <c r="G4" s="102"/>
      <c r="H4" s="101" t="s">
        <v>87</v>
      </c>
      <c r="I4" s="102"/>
      <c r="J4" s="43"/>
      <c r="K4" s="43"/>
      <c r="L4" s="92"/>
    </row>
    <row r="5" spans="2:12">
      <c r="B5" s="4" t="s">
        <v>6</v>
      </c>
      <c r="C5" s="38" t="s">
        <v>7</v>
      </c>
      <c r="D5" s="6" t="s">
        <v>8</v>
      </c>
      <c r="E5" s="71" t="s">
        <v>9</v>
      </c>
      <c r="F5" s="6" t="s">
        <v>8</v>
      </c>
      <c r="G5" s="71" t="s">
        <v>9</v>
      </c>
      <c r="H5" s="6" t="s">
        <v>8</v>
      </c>
      <c r="I5" s="71" t="s">
        <v>9</v>
      </c>
      <c r="J5" s="7" t="s">
        <v>8</v>
      </c>
      <c r="K5" s="21" t="s">
        <v>9</v>
      </c>
      <c r="L5" s="92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93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32" si="0">SUM(D7,F7,H7)</f>
        <v>5</v>
      </c>
      <c r="K7" s="25">
        <f t="shared" si="0"/>
        <v>164</v>
      </c>
      <c r="L7" s="71">
        <v>160</v>
      </c>
    </row>
    <row r="8" spans="2:12" ht="15.75">
      <c r="B8" s="14">
        <v>2</v>
      </c>
      <c r="C8" s="15" t="s">
        <v>68</v>
      </c>
      <c r="D8" s="32">
        <v>1</v>
      </c>
      <c r="E8" s="25">
        <f t="shared" ref="E8:E32" si="1">D8*33</f>
        <v>33</v>
      </c>
      <c r="F8" s="33">
        <v>2</v>
      </c>
      <c r="G8" s="25">
        <f t="shared" ref="G8:G32" si="2">F8*33</f>
        <v>66</v>
      </c>
      <c r="H8" s="33">
        <v>1</v>
      </c>
      <c r="I8" s="25">
        <f t="shared" ref="I8:I32" si="3">H8*32</f>
        <v>32</v>
      </c>
      <c r="J8" s="33">
        <f t="shared" si="0"/>
        <v>4</v>
      </c>
      <c r="K8" s="25">
        <f t="shared" si="0"/>
        <v>131</v>
      </c>
      <c r="L8" s="70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/>
      <c r="J9" s="33">
        <f t="shared" si="0"/>
        <v>2</v>
      </c>
      <c r="K9" s="25">
        <f t="shared" si="0"/>
        <v>66</v>
      </c>
      <c r="L9" s="69">
        <v>60</v>
      </c>
    </row>
    <row r="10" spans="2:12" ht="15.75">
      <c r="B10" s="14">
        <v>4</v>
      </c>
      <c r="C10" s="16" t="s">
        <v>14</v>
      </c>
      <c r="D10" s="32"/>
      <c r="E10" s="25"/>
      <c r="F10" s="33"/>
      <c r="G10" s="25"/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69">
        <v>30</v>
      </c>
    </row>
    <row r="11" spans="2:12" ht="15.75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/>
      <c r="J11" s="33">
        <f t="shared" si="0"/>
        <v>2</v>
      </c>
      <c r="K11" s="25">
        <f t="shared" si="0"/>
        <v>66</v>
      </c>
      <c r="L11" s="63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/>
      <c r="H12" s="33"/>
      <c r="I12" s="25"/>
      <c r="J12" s="33">
        <f t="shared" si="0"/>
        <v>1</v>
      </c>
      <c r="K12" s="25">
        <f t="shared" si="0"/>
        <v>33</v>
      </c>
      <c r="L12" s="63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/>
      <c r="H13" s="33"/>
      <c r="I13" s="25"/>
      <c r="J13" s="33">
        <f t="shared" si="0"/>
        <v>1</v>
      </c>
      <c r="K13" s="25">
        <f t="shared" si="0"/>
        <v>33</v>
      </c>
      <c r="L13" s="63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/>
      <c r="H14" s="33"/>
      <c r="I14" s="25"/>
      <c r="J14" s="33">
        <f t="shared" si="0"/>
        <v>1</v>
      </c>
      <c r="K14" s="25">
        <f t="shared" si="0"/>
        <v>33</v>
      </c>
      <c r="L14" s="63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/>
      <c r="H15" s="33"/>
      <c r="I15" s="25"/>
      <c r="J15" s="33">
        <f t="shared" si="0"/>
        <v>1</v>
      </c>
      <c r="K15" s="25">
        <f t="shared" si="0"/>
        <v>33</v>
      </c>
      <c r="L15" s="63">
        <v>30</v>
      </c>
    </row>
    <row r="16" spans="2:12" ht="15.75">
      <c r="B16" s="14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>SUM(E16,G16,I16)</f>
        <v>131</v>
      </c>
      <c r="L16" s="63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/>
      <c r="H17" s="33"/>
      <c r="I17" s="25"/>
      <c r="J17" s="33">
        <f t="shared" si="0"/>
        <v>1</v>
      </c>
      <c r="K17" s="25">
        <f t="shared" si="0"/>
        <v>33</v>
      </c>
      <c r="L17" s="63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63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/>
      <c r="H19" s="33"/>
      <c r="I19" s="25"/>
      <c r="J19" s="33">
        <f t="shared" si="0"/>
        <v>1</v>
      </c>
      <c r="K19" s="25">
        <f t="shared" si="0"/>
        <v>33</v>
      </c>
      <c r="L19" s="63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63">
        <v>95</v>
      </c>
    </row>
    <row r="21" spans="2:12" ht="15.75">
      <c r="B21" s="14">
        <v>15</v>
      </c>
      <c r="C21" s="18" t="s">
        <v>69</v>
      </c>
      <c r="D21" s="32">
        <v>1</v>
      </c>
      <c r="E21" s="25">
        <f t="shared" si="1"/>
        <v>33</v>
      </c>
      <c r="F21" s="33"/>
      <c r="G21" s="25"/>
      <c r="H21" s="33"/>
      <c r="I21" s="25"/>
      <c r="J21" s="33">
        <f t="shared" si="0"/>
        <v>1</v>
      </c>
      <c r="K21" s="25">
        <f t="shared" si="0"/>
        <v>33</v>
      </c>
      <c r="L21" s="118">
        <v>640</v>
      </c>
    </row>
    <row r="22" spans="2:12" ht="15.75">
      <c r="B22" s="14">
        <v>16</v>
      </c>
      <c r="C22" s="18" t="s">
        <v>59</v>
      </c>
      <c r="D22" s="32"/>
      <c r="E22" s="25"/>
      <c r="F22" s="33"/>
      <c r="G22" s="25"/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119"/>
    </row>
    <row r="23" spans="2:12" ht="15.75">
      <c r="B23" s="14">
        <v>17</v>
      </c>
      <c r="C23" s="18" t="s">
        <v>70</v>
      </c>
      <c r="D23" s="32">
        <v>1</v>
      </c>
      <c r="E23" s="25">
        <f t="shared" si="1"/>
        <v>33</v>
      </c>
      <c r="F23" s="33"/>
      <c r="G23" s="25"/>
      <c r="H23" s="33"/>
      <c r="I23" s="25"/>
      <c r="J23" s="33">
        <f t="shared" si="0"/>
        <v>1</v>
      </c>
      <c r="K23" s="25">
        <f t="shared" si="0"/>
        <v>33</v>
      </c>
      <c r="L23" s="119"/>
    </row>
    <row r="24" spans="2:12" ht="15.75">
      <c r="B24" s="14">
        <v>18</v>
      </c>
      <c r="C24" s="18" t="s">
        <v>71</v>
      </c>
      <c r="D24" s="32"/>
      <c r="E24" s="25"/>
      <c r="F24" s="33"/>
      <c r="G24" s="25"/>
      <c r="H24" s="33">
        <v>1</v>
      </c>
      <c r="I24" s="25">
        <f t="shared" si="3"/>
        <v>32</v>
      </c>
      <c r="J24" s="33">
        <f t="shared" si="0"/>
        <v>1</v>
      </c>
      <c r="K24" s="25">
        <f t="shared" si="0"/>
        <v>32</v>
      </c>
      <c r="L24" s="119"/>
    </row>
    <row r="25" spans="2:12" ht="29.25">
      <c r="B25" s="14">
        <v>19</v>
      </c>
      <c r="C25" s="23" t="s">
        <v>72</v>
      </c>
      <c r="D25" s="32"/>
      <c r="E25" s="25"/>
      <c r="F25" s="33">
        <v>1</v>
      </c>
      <c r="G25" s="25">
        <f t="shared" si="2"/>
        <v>33</v>
      </c>
      <c r="H25" s="33">
        <v>3</v>
      </c>
      <c r="I25" s="25">
        <f t="shared" si="3"/>
        <v>96</v>
      </c>
      <c r="J25" s="33">
        <f t="shared" si="0"/>
        <v>4</v>
      </c>
      <c r="K25" s="25">
        <f t="shared" si="0"/>
        <v>129</v>
      </c>
      <c r="L25" s="119"/>
    </row>
    <row r="26" spans="2:12" ht="15.75">
      <c r="B26" s="14">
        <v>20</v>
      </c>
      <c r="C26" s="23" t="s">
        <v>73</v>
      </c>
      <c r="D26" s="32">
        <v>1</v>
      </c>
      <c r="E26" s="25">
        <f t="shared" si="1"/>
        <v>33</v>
      </c>
      <c r="F26" s="33"/>
      <c r="G26" s="25"/>
      <c r="H26" s="33"/>
      <c r="I26" s="25"/>
      <c r="J26" s="33">
        <f t="shared" si="0"/>
        <v>1</v>
      </c>
      <c r="K26" s="25">
        <f t="shared" si="0"/>
        <v>33</v>
      </c>
      <c r="L26" s="119"/>
    </row>
    <row r="27" spans="2:12" ht="15.75">
      <c r="B27" s="14">
        <v>21</v>
      </c>
      <c r="C27" s="18" t="s">
        <v>36</v>
      </c>
      <c r="D27" s="32">
        <v>1</v>
      </c>
      <c r="E27" s="25"/>
      <c r="F27" s="33">
        <v>1</v>
      </c>
      <c r="G27" s="25">
        <f t="shared" si="2"/>
        <v>33</v>
      </c>
      <c r="H27" s="33"/>
      <c r="I27" s="25">
        <f t="shared" si="3"/>
        <v>0</v>
      </c>
      <c r="J27" s="33">
        <f t="shared" si="0"/>
        <v>2</v>
      </c>
      <c r="K27" s="25">
        <f t="shared" si="0"/>
        <v>33</v>
      </c>
      <c r="L27" s="119"/>
    </row>
    <row r="28" spans="2:12" ht="29.25">
      <c r="B28" s="14">
        <v>22</v>
      </c>
      <c r="C28" s="23" t="s">
        <v>78</v>
      </c>
      <c r="D28" s="32"/>
      <c r="E28" s="25"/>
      <c r="F28" s="33">
        <v>1</v>
      </c>
      <c r="G28" s="25">
        <f t="shared" si="2"/>
        <v>33</v>
      </c>
      <c r="H28" s="33">
        <v>1</v>
      </c>
      <c r="I28" s="25">
        <f t="shared" si="3"/>
        <v>32</v>
      </c>
      <c r="J28" s="33">
        <f t="shared" si="0"/>
        <v>2</v>
      </c>
      <c r="K28" s="25">
        <f t="shared" si="0"/>
        <v>65</v>
      </c>
      <c r="L28" s="119"/>
    </row>
    <row r="29" spans="2:12" ht="15.75">
      <c r="B29" s="14">
        <v>23</v>
      </c>
      <c r="C29" s="18" t="s">
        <v>74</v>
      </c>
      <c r="D29" s="32"/>
      <c r="E29" s="25"/>
      <c r="F29" s="33">
        <v>1</v>
      </c>
      <c r="G29" s="25">
        <f t="shared" si="2"/>
        <v>33</v>
      </c>
      <c r="H29" s="33"/>
      <c r="I29" s="25"/>
      <c r="J29" s="33">
        <f t="shared" si="0"/>
        <v>1</v>
      </c>
      <c r="K29" s="25">
        <f t="shared" si="0"/>
        <v>33</v>
      </c>
      <c r="L29" s="119"/>
    </row>
    <row r="30" spans="2:12" ht="15.75">
      <c r="B30" s="14">
        <v>24</v>
      </c>
      <c r="C30" s="18" t="s">
        <v>75</v>
      </c>
      <c r="D30" s="32">
        <v>2</v>
      </c>
      <c r="E30" s="25">
        <f t="shared" si="1"/>
        <v>66</v>
      </c>
      <c r="F30" s="33">
        <v>2</v>
      </c>
      <c r="G30" s="25">
        <f t="shared" si="2"/>
        <v>66</v>
      </c>
      <c r="H30" s="33">
        <v>2</v>
      </c>
      <c r="I30" s="25">
        <f t="shared" si="3"/>
        <v>64</v>
      </c>
      <c r="J30" s="33">
        <f t="shared" si="0"/>
        <v>6</v>
      </c>
      <c r="K30" s="25">
        <f t="shared" si="0"/>
        <v>196</v>
      </c>
      <c r="L30" s="120"/>
    </row>
    <row r="31" spans="2:12" ht="27" customHeight="1">
      <c r="B31" s="14">
        <v>25</v>
      </c>
      <c r="C31" s="23" t="s">
        <v>76</v>
      </c>
      <c r="D31" s="32">
        <v>6</v>
      </c>
      <c r="E31" s="25"/>
      <c r="F31" s="33">
        <v>6</v>
      </c>
      <c r="G31" s="25">
        <f t="shared" si="2"/>
        <v>198</v>
      </c>
      <c r="H31" s="33"/>
      <c r="I31" s="25">
        <f t="shared" si="3"/>
        <v>0</v>
      </c>
      <c r="J31" s="33">
        <f t="shared" si="0"/>
        <v>12</v>
      </c>
      <c r="K31" s="25">
        <f>SUM(E31,G31,I31)</f>
        <v>198</v>
      </c>
      <c r="L31" s="121">
        <v>960</v>
      </c>
    </row>
    <row r="32" spans="2:12" ht="30" thickBot="1">
      <c r="B32" s="14">
        <v>26</v>
      </c>
      <c r="C32" s="23" t="s">
        <v>77</v>
      </c>
      <c r="D32" s="32"/>
      <c r="E32" s="25">
        <f t="shared" si="1"/>
        <v>0</v>
      </c>
      <c r="F32" s="33">
        <v>6</v>
      </c>
      <c r="G32" s="25">
        <f t="shared" si="2"/>
        <v>198</v>
      </c>
      <c r="H32" s="33">
        <v>12</v>
      </c>
      <c r="I32" s="25">
        <f t="shared" si="3"/>
        <v>384</v>
      </c>
      <c r="J32" s="33">
        <f t="shared" si="0"/>
        <v>18</v>
      </c>
      <c r="K32" s="25">
        <f t="shared" si="0"/>
        <v>582</v>
      </c>
      <c r="L32" s="121"/>
    </row>
    <row r="33" spans="2:24" ht="16.5" thickBot="1">
      <c r="B33" s="80" t="s">
        <v>24</v>
      </c>
      <c r="C33" s="81"/>
      <c r="D33" s="34">
        <f>SUM(D7:D32)</f>
        <v>28</v>
      </c>
      <c r="E33" s="19"/>
      <c r="F33" s="34">
        <f>SUM(F7:F32)</f>
        <v>30</v>
      </c>
      <c r="G33" s="19"/>
      <c r="H33" s="34">
        <f>SUM(H7:H32)</f>
        <v>28</v>
      </c>
      <c r="I33" s="19"/>
      <c r="J33" s="34">
        <f>SUM(D33,F33,H33)</f>
        <v>86</v>
      </c>
      <c r="K33" s="20"/>
      <c r="L33" s="31"/>
    </row>
    <row r="34" spans="2:24" ht="15.75">
      <c r="B34" s="82" t="s">
        <v>25</v>
      </c>
      <c r="C34" s="83"/>
      <c r="D34" s="36">
        <v>28</v>
      </c>
      <c r="E34" s="20"/>
      <c r="F34" s="34">
        <v>30</v>
      </c>
      <c r="G34" s="20"/>
      <c r="H34" s="34">
        <v>28</v>
      </c>
      <c r="I34" s="20"/>
      <c r="J34" s="34">
        <f>SUM(D34,F34,H34)</f>
        <v>86</v>
      </c>
      <c r="K34" s="20"/>
      <c r="L34" s="31"/>
    </row>
    <row r="35" spans="2:24" ht="15" customHeight="1">
      <c r="B35" s="84" t="s">
        <v>26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24" s="65" customFormat="1" ht="16.899999999999999" customHeight="1">
      <c r="C36" s="64" t="s">
        <v>80</v>
      </c>
      <c r="D36" s="85" t="s">
        <v>81</v>
      </c>
      <c r="E36" s="85"/>
      <c r="F36" s="85"/>
      <c r="G36" s="85"/>
      <c r="H36" s="85"/>
      <c r="I36" s="85"/>
      <c r="J36" s="85"/>
      <c r="K36" s="8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2:24" ht="16.5" customHeight="1">
      <c r="C37" s="53" t="s">
        <v>32</v>
      </c>
      <c r="D37" s="54">
        <v>2</v>
      </c>
      <c r="E37" s="54"/>
      <c r="F37" s="54">
        <v>2</v>
      </c>
      <c r="G37" s="54"/>
      <c r="H37" s="54">
        <v>2</v>
      </c>
      <c r="I37" s="53"/>
      <c r="J37" s="33">
        <f t="shared" ref="J37" si="4">SUM(D37,F37,H37)</f>
        <v>6</v>
      </c>
      <c r="K37" s="53"/>
      <c r="L37" s="53"/>
    </row>
    <row r="38" spans="2:24">
      <c r="C38" s="115" t="s">
        <v>33</v>
      </c>
      <c r="D38" s="116"/>
      <c r="E38" s="116"/>
      <c r="F38" s="116"/>
      <c r="G38" s="116"/>
      <c r="H38" s="117"/>
    </row>
    <row r="39" spans="2:24" ht="12.6" customHeight="1">
      <c r="C39" s="74" t="s">
        <v>79</v>
      </c>
      <c r="D39" s="75"/>
      <c r="E39" s="75"/>
      <c r="F39" s="75"/>
      <c r="G39" s="75"/>
      <c r="H39" s="75"/>
      <c r="I39" s="75"/>
      <c r="J39" s="75"/>
      <c r="K39" s="76"/>
    </row>
    <row r="40" spans="2:24">
      <c r="C40" s="49" t="s">
        <v>85</v>
      </c>
    </row>
  </sheetData>
  <mergeCells count="18">
    <mergeCell ref="C38:H38"/>
    <mergeCell ref="C39:K39"/>
    <mergeCell ref="L21:L30"/>
    <mergeCell ref="L31:L32"/>
    <mergeCell ref="B33:C33"/>
    <mergeCell ref="B34:C34"/>
    <mergeCell ref="B35:L35"/>
    <mergeCell ref="D36:K36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25196850393704" right="0.51181102362204722" top="0.25" bottom="0.24" header="0.15748031496062992" footer="0.19685039370078741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43"/>
  <sheetViews>
    <sheetView topLeftCell="A25" workbookViewId="0">
      <selection activeCell="C48" sqref="C48"/>
    </sheetView>
  </sheetViews>
  <sheetFormatPr defaultColWidth="9.140625" defaultRowHeight="15"/>
  <cols>
    <col min="1" max="1" width="6.85546875" style="58" customWidth="1"/>
    <col min="2" max="2" width="3.28515625" style="58" bestFit="1" customWidth="1"/>
    <col min="3" max="3" width="53" style="58" customWidth="1"/>
    <col min="4" max="4" width="3.85546875" style="58" bestFit="1" customWidth="1"/>
    <col min="5" max="5" width="7.140625" style="58" customWidth="1"/>
    <col min="6" max="6" width="3.85546875" style="58" bestFit="1" customWidth="1"/>
    <col min="7" max="7" width="7" style="58" customWidth="1"/>
    <col min="8" max="8" width="3.85546875" style="58" bestFit="1" customWidth="1"/>
    <col min="9" max="9" width="6.42578125" style="58" customWidth="1"/>
    <col min="10" max="11" width="6.42578125" style="58" bestFit="1" customWidth="1"/>
    <col min="12" max="12" width="13.42578125" style="58" customWidth="1"/>
    <col min="13" max="16384" width="9.140625" style="58"/>
  </cols>
  <sheetData>
    <row r="1" spans="2:12" s="49" customFormat="1" ht="16.5" thickBot="1">
      <c r="C1" s="62" t="s">
        <v>34</v>
      </c>
      <c r="D1" s="86" t="s">
        <v>67</v>
      </c>
      <c r="E1" s="87"/>
      <c r="F1" s="87"/>
      <c r="G1" s="87"/>
      <c r="H1" s="87"/>
      <c r="I1" s="87"/>
      <c r="J1" s="87"/>
      <c r="K1" s="87"/>
      <c r="L1" s="88"/>
    </row>
    <row r="2" spans="2:12" s="49" customFormat="1" ht="54.75" thickBot="1">
      <c r="B2" s="1"/>
      <c r="C2" s="41" t="s">
        <v>41</v>
      </c>
      <c r="D2" s="89" t="s">
        <v>0</v>
      </c>
      <c r="E2" s="89"/>
      <c r="F2" s="89"/>
      <c r="G2" s="89"/>
      <c r="H2" s="89"/>
      <c r="I2" s="89"/>
      <c r="J2" s="89"/>
      <c r="K2" s="90"/>
      <c r="L2" s="91" t="s">
        <v>1</v>
      </c>
    </row>
    <row r="3" spans="2:12" s="49" customFormat="1" ht="27" thickBot="1">
      <c r="B3" s="2"/>
      <c r="C3" s="51" t="s">
        <v>89</v>
      </c>
      <c r="D3" s="94" t="s">
        <v>2</v>
      </c>
      <c r="E3" s="95"/>
      <c r="F3" s="96" t="s">
        <v>3</v>
      </c>
      <c r="G3" s="97"/>
      <c r="H3" s="96" t="s">
        <v>4</v>
      </c>
      <c r="I3" s="97"/>
      <c r="J3" s="96" t="s">
        <v>5</v>
      </c>
      <c r="K3" s="98"/>
      <c r="L3" s="92"/>
    </row>
    <row r="4" spans="2:12" s="49" customFormat="1" ht="15.75" thickBot="1">
      <c r="B4" s="2"/>
      <c r="C4" s="52"/>
      <c r="D4" s="99" t="s">
        <v>64</v>
      </c>
      <c r="E4" s="100"/>
      <c r="F4" s="101" t="s">
        <v>65</v>
      </c>
      <c r="G4" s="102"/>
      <c r="H4" s="101" t="s">
        <v>66</v>
      </c>
      <c r="I4" s="102"/>
      <c r="J4" s="43"/>
      <c r="K4" s="43"/>
      <c r="L4" s="92"/>
    </row>
    <row r="5" spans="2:12" s="49" customFormat="1">
      <c r="B5" s="4" t="s">
        <v>6</v>
      </c>
      <c r="C5" s="38" t="s">
        <v>7</v>
      </c>
      <c r="D5" s="6" t="s">
        <v>8</v>
      </c>
      <c r="E5" s="67" t="s">
        <v>9</v>
      </c>
      <c r="F5" s="6" t="s">
        <v>8</v>
      </c>
      <c r="G5" s="67" t="s">
        <v>9</v>
      </c>
      <c r="H5" s="6" t="s">
        <v>8</v>
      </c>
      <c r="I5" s="67" t="s">
        <v>9</v>
      </c>
      <c r="J5" s="7" t="s">
        <v>8</v>
      </c>
      <c r="K5" s="21" t="s">
        <v>9</v>
      </c>
      <c r="L5" s="92"/>
    </row>
    <row r="6" spans="2:12" s="49" customFormat="1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93"/>
    </row>
    <row r="7" spans="2:12" s="49" customFormat="1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33" si="0">SUM(D7,F7,H7)</f>
        <v>5</v>
      </c>
      <c r="K7" s="25">
        <f t="shared" si="0"/>
        <v>164</v>
      </c>
      <c r="L7" s="27">
        <v>160</v>
      </c>
    </row>
    <row r="8" spans="2:12" s="49" customFormat="1" ht="15.75">
      <c r="B8" s="14">
        <v>2</v>
      </c>
      <c r="C8" s="15" t="s">
        <v>68</v>
      </c>
      <c r="D8" s="32">
        <v>1</v>
      </c>
      <c r="E8" s="25">
        <f t="shared" ref="E8:E31" si="1">D8*33</f>
        <v>33</v>
      </c>
      <c r="F8" s="33">
        <v>2</v>
      </c>
      <c r="G8" s="25">
        <f t="shared" ref="G8:G33" si="2">F8*33</f>
        <v>66</v>
      </c>
      <c r="H8" s="33">
        <v>1</v>
      </c>
      <c r="I8" s="25">
        <f t="shared" ref="I8:I33" si="3">H8*32</f>
        <v>32</v>
      </c>
      <c r="J8" s="33">
        <f t="shared" si="0"/>
        <v>4</v>
      </c>
      <c r="K8" s="25">
        <f t="shared" si="0"/>
        <v>131</v>
      </c>
      <c r="L8" s="68">
        <v>130</v>
      </c>
    </row>
    <row r="9" spans="2:12" s="49" customFormat="1" ht="16.5" thickBot="1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/>
      <c r="J9" s="33">
        <f t="shared" si="0"/>
        <v>2</v>
      </c>
      <c r="K9" s="25">
        <f t="shared" si="0"/>
        <v>66</v>
      </c>
      <c r="L9" s="28">
        <v>60</v>
      </c>
    </row>
    <row r="10" spans="2:12" s="49" customFormat="1" ht="15.75">
      <c r="B10" s="12">
        <v>4</v>
      </c>
      <c r="C10" s="16" t="s">
        <v>14</v>
      </c>
      <c r="D10" s="32"/>
      <c r="E10" s="25"/>
      <c r="F10" s="33"/>
      <c r="G10" s="25"/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s="49" customFormat="1" ht="15.75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/>
      <c r="J11" s="33">
        <f t="shared" si="0"/>
        <v>2</v>
      </c>
      <c r="K11" s="25">
        <f t="shared" si="0"/>
        <v>66</v>
      </c>
      <c r="L11" s="29">
        <v>60</v>
      </c>
    </row>
    <row r="12" spans="2:12" s="49" customFormat="1" ht="16.5" thickBot="1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/>
      <c r="H12" s="33"/>
      <c r="I12" s="25"/>
      <c r="J12" s="33">
        <f t="shared" si="0"/>
        <v>1</v>
      </c>
      <c r="K12" s="25">
        <f t="shared" si="0"/>
        <v>33</v>
      </c>
      <c r="L12" s="29">
        <v>30</v>
      </c>
    </row>
    <row r="13" spans="2:12" s="49" customFormat="1" ht="15.75">
      <c r="B13" s="12">
        <v>7</v>
      </c>
      <c r="C13" s="16" t="s">
        <v>17</v>
      </c>
      <c r="D13" s="32">
        <v>1</v>
      </c>
      <c r="E13" s="25">
        <f t="shared" si="1"/>
        <v>33</v>
      </c>
      <c r="F13" s="33"/>
      <c r="G13" s="25"/>
      <c r="H13" s="33"/>
      <c r="I13" s="25"/>
      <c r="J13" s="33">
        <f t="shared" si="0"/>
        <v>1</v>
      </c>
      <c r="K13" s="25">
        <f t="shared" si="0"/>
        <v>33</v>
      </c>
      <c r="L13" s="29">
        <v>30</v>
      </c>
    </row>
    <row r="14" spans="2:12" s="49" customFormat="1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/>
      <c r="H14" s="33"/>
      <c r="I14" s="25"/>
      <c r="J14" s="33">
        <f t="shared" si="0"/>
        <v>1</v>
      </c>
      <c r="K14" s="25">
        <f t="shared" si="0"/>
        <v>33</v>
      </c>
      <c r="L14" s="29">
        <v>30</v>
      </c>
    </row>
    <row r="15" spans="2:12" s="49" customFormat="1" ht="16.5" thickBot="1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/>
      <c r="H15" s="33"/>
      <c r="I15" s="25"/>
      <c r="J15" s="33">
        <f t="shared" si="0"/>
        <v>1</v>
      </c>
      <c r="K15" s="25">
        <f t="shared" si="0"/>
        <v>33</v>
      </c>
      <c r="L15" s="29">
        <v>30</v>
      </c>
    </row>
    <row r="16" spans="2:12" s="49" customFormat="1" ht="15.75">
      <c r="B16" s="12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 t="shared" si="0"/>
        <v>131</v>
      </c>
      <c r="L16" s="29">
        <v>130</v>
      </c>
    </row>
    <row r="17" spans="2:12" s="49" customFormat="1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/>
      <c r="H17" s="33"/>
      <c r="I17" s="25"/>
      <c r="J17" s="33">
        <f t="shared" si="0"/>
        <v>1</v>
      </c>
      <c r="K17" s="25">
        <f t="shared" si="0"/>
        <v>33</v>
      </c>
      <c r="L17" s="29">
        <v>30</v>
      </c>
    </row>
    <row r="18" spans="2:12" s="49" customFormat="1" ht="16.5" thickBot="1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s="49" customFormat="1" ht="15.75">
      <c r="B19" s="12">
        <v>13</v>
      </c>
      <c r="C19" s="15" t="s">
        <v>23</v>
      </c>
      <c r="D19" s="32">
        <v>1</v>
      </c>
      <c r="E19" s="25">
        <f t="shared" si="1"/>
        <v>33</v>
      </c>
      <c r="F19" s="33"/>
      <c r="G19" s="25"/>
      <c r="H19" s="33"/>
      <c r="I19" s="25"/>
      <c r="J19" s="33">
        <f t="shared" si="0"/>
        <v>1</v>
      </c>
      <c r="K19" s="25">
        <f t="shared" si="0"/>
        <v>33</v>
      </c>
      <c r="L19" s="29">
        <v>30</v>
      </c>
    </row>
    <row r="20" spans="2:12" s="49" customFormat="1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s="49" customFormat="1" ht="16.5" thickBot="1">
      <c r="B21" s="14">
        <v>15</v>
      </c>
      <c r="C21" s="18" t="s">
        <v>69</v>
      </c>
      <c r="D21" s="32">
        <v>1</v>
      </c>
      <c r="E21" s="25">
        <f t="shared" si="1"/>
        <v>33</v>
      </c>
      <c r="F21" s="33"/>
      <c r="G21" s="25"/>
      <c r="H21" s="33"/>
      <c r="I21" s="25"/>
      <c r="J21" s="33">
        <f t="shared" si="0"/>
        <v>1</v>
      </c>
      <c r="K21" s="25">
        <f t="shared" si="0"/>
        <v>33</v>
      </c>
      <c r="L21" s="77"/>
    </row>
    <row r="22" spans="2:12" s="49" customFormat="1" ht="15.75">
      <c r="B22" s="12">
        <v>16</v>
      </c>
      <c r="C22" s="18" t="s">
        <v>70</v>
      </c>
      <c r="D22" s="32">
        <v>1</v>
      </c>
      <c r="E22" s="25">
        <f t="shared" si="1"/>
        <v>33</v>
      </c>
      <c r="F22" s="33"/>
      <c r="G22" s="25"/>
      <c r="H22" s="33"/>
      <c r="I22" s="25"/>
      <c r="J22" s="33">
        <f t="shared" si="0"/>
        <v>1</v>
      </c>
      <c r="K22" s="25">
        <f t="shared" si="0"/>
        <v>33</v>
      </c>
      <c r="L22" s="77"/>
    </row>
    <row r="23" spans="2:12" s="49" customFormat="1" ht="15.75">
      <c r="B23" s="14">
        <v>17</v>
      </c>
      <c r="C23" s="18" t="s">
        <v>71</v>
      </c>
      <c r="D23" s="32"/>
      <c r="E23" s="25"/>
      <c r="F23" s="33"/>
      <c r="G23" s="25"/>
      <c r="H23" s="33">
        <v>1</v>
      </c>
      <c r="I23" s="25">
        <f t="shared" si="3"/>
        <v>32</v>
      </c>
      <c r="J23" s="33">
        <f t="shared" si="0"/>
        <v>1</v>
      </c>
      <c r="K23" s="25">
        <f t="shared" si="0"/>
        <v>32</v>
      </c>
      <c r="L23" s="77"/>
    </row>
    <row r="24" spans="2:12" s="49" customFormat="1" ht="16.5" thickBot="1">
      <c r="B24" s="14">
        <v>18</v>
      </c>
      <c r="C24" s="18" t="s">
        <v>59</v>
      </c>
      <c r="D24" s="32"/>
      <c r="E24" s="25"/>
      <c r="F24" s="33"/>
      <c r="G24" s="25"/>
      <c r="H24" s="33">
        <v>1</v>
      </c>
      <c r="I24" s="25">
        <f t="shared" si="3"/>
        <v>32</v>
      </c>
      <c r="J24" s="33">
        <f t="shared" si="0"/>
        <v>1</v>
      </c>
      <c r="K24" s="25">
        <f t="shared" si="0"/>
        <v>32</v>
      </c>
      <c r="L24" s="77"/>
    </row>
    <row r="25" spans="2:12" ht="18" customHeight="1">
      <c r="B25" s="12">
        <v>19</v>
      </c>
      <c r="C25" s="23" t="s">
        <v>44</v>
      </c>
      <c r="D25" s="32">
        <v>1</v>
      </c>
      <c r="E25" s="25">
        <f t="shared" si="1"/>
        <v>33</v>
      </c>
      <c r="F25" s="33">
        <v>1</v>
      </c>
      <c r="G25" s="25">
        <f t="shared" si="2"/>
        <v>33</v>
      </c>
      <c r="H25" s="33"/>
      <c r="I25" s="25"/>
      <c r="J25" s="33">
        <f t="shared" si="0"/>
        <v>2</v>
      </c>
      <c r="K25" s="25">
        <f t="shared" si="0"/>
        <v>66</v>
      </c>
      <c r="L25" s="77"/>
    </row>
    <row r="26" spans="2:12" ht="15.75">
      <c r="B26" s="14">
        <v>20</v>
      </c>
      <c r="C26" s="23" t="s">
        <v>73</v>
      </c>
      <c r="D26" s="32">
        <v>1</v>
      </c>
      <c r="E26" s="25">
        <f t="shared" si="1"/>
        <v>33</v>
      </c>
      <c r="F26" s="33"/>
      <c r="G26" s="25"/>
      <c r="H26" s="33"/>
      <c r="I26" s="25"/>
      <c r="J26" s="33"/>
      <c r="K26" s="25"/>
      <c r="L26" s="77"/>
    </row>
    <row r="27" spans="2:12" s="49" customFormat="1" ht="19.5" customHeight="1" thickBot="1">
      <c r="B27" s="14">
        <v>21</v>
      </c>
      <c r="C27" s="23" t="s">
        <v>36</v>
      </c>
      <c r="D27" s="32"/>
      <c r="E27" s="25">
        <f t="shared" si="1"/>
        <v>0</v>
      </c>
      <c r="F27" s="33">
        <v>2</v>
      </c>
      <c r="G27" s="25">
        <f t="shared" si="2"/>
        <v>66</v>
      </c>
      <c r="H27" s="33">
        <v>1</v>
      </c>
      <c r="I27" s="25">
        <f t="shared" si="3"/>
        <v>32</v>
      </c>
      <c r="J27" s="33">
        <f t="shared" si="0"/>
        <v>3</v>
      </c>
      <c r="K27" s="25">
        <f t="shared" si="0"/>
        <v>98</v>
      </c>
      <c r="L27" s="77"/>
    </row>
    <row r="28" spans="2:12" s="49" customFormat="1" ht="16.5" customHeight="1">
      <c r="B28" s="12">
        <v>22</v>
      </c>
      <c r="C28" s="23" t="s">
        <v>83</v>
      </c>
      <c r="D28" s="32">
        <v>1</v>
      </c>
      <c r="E28" s="25"/>
      <c r="F28" s="33"/>
      <c r="G28" s="25"/>
      <c r="H28" s="33"/>
      <c r="I28" s="25"/>
      <c r="J28" s="33"/>
      <c r="K28" s="25"/>
      <c r="L28" s="77"/>
    </row>
    <row r="29" spans="2:12" s="49" customFormat="1" ht="15.75">
      <c r="B29" s="14">
        <v>23</v>
      </c>
      <c r="C29" s="23" t="s">
        <v>45</v>
      </c>
      <c r="D29" s="32"/>
      <c r="E29" s="25"/>
      <c r="F29" s="33">
        <v>1</v>
      </c>
      <c r="G29" s="25">
        <f t="shared" si="2"/>
        <v>33</v>
      </c>
      <c r="H29" s="33">
        <v>3</v>
      </c>
      <c r="I29" s="25">
        <f t="shared" si="3"/>
        <v>96</v>
      </c>
      <c r="J29" s="33">
        <f t="shared" si="0"/>
        <v>4</v>
      </c>
      <c r="K29" s="25">
        <f t="shared" si="0"/>
        <v>129</v>
      </c>
      <c r="L29" s="77"/>
    </row>
    <row r="30" spans="2:12" s="49" customFormat="1" ht="16.5" thickBot="1">
      <c r="B30" s="14">
        <v>24</v>
      </c>
      <c r="C30" s="18" t="s">
        <v>46</v>
      </c>
      <c r="D30" s="32">
        <v>1</v>
      </c>
      <c r="E30" s="25"/>
      <c r="F30" s="33">
        <v>2</v>
      </c>
      <c r="G30" s="25">
        <f t="shared" si="2"/>
        <v>66</v>
      </c>
      <c r="H30" s="33">
        <v>2</v>
      </c>
      <c r="I30" s="25">
        <f t="shared" si="3"/>
        <v>64</v>
      </c>
      <c r="J30" s="33">
        <f t="shared" si="0"/>
        <v>5</v>
      </c>
      <c r="K30" s="25">
        <f t="shared" si="0"/>
        <v>130</v>
      </c>
      <c r="L30" s="78"/>
    </row>
    <row r="31" spans="2:12" s="49" customFormat="1" ht="17.25" customHeight="1">
      <c r="B31" s="12">
        <v>25</v>
      </c>
      <c r="C31" s="23" t="s">
        <v>47</v>
      </c>
      <c r="D31" s="32">
        <v>6</v>
      </c>
      <c r="E31" s="25">
        <f t="shared" si="1"/>
        <v>198</v>
      </c>
      <c r="F31" s="33"/>
      <c r="G31" s="25"/>
      <c r="H31" s="33"/>
      <c r="I31" s="25"/>
      <c r="J31" s="33">
        <f t="shared" si="0"/>
        <v>6</v>
      </c>
      <c r="K31" s="25">
        <f>SUM(E31,G31,I31)</f>
        <v>198</v>
      </c>
      <c r="L31" s="79"/>
    </row>
    <row r="32" spans="2:12" s="49" customFormat="1" ht="18" customHeight="1">
      <c r="B32" s="14">
        <v>26</v>
      </c>
      <c r="C32" s="24" t="s">
        <v>48</v>
      </c>
      <c r="D32" s="32"/>
      <c r="E32" s="25"/>
      <c r="F32" s="33">
        <v>6</v>
      </c>
      <c r="G32" s="25">
        <f t="shared" si="2"/>
        <v>198</v>
      </c>
      <c r="H32" s="33">
        <v>6</v>
      </c>
      <c r="I32" s="25">
        <f t="shared" si="3"/>
        <v>192</v>
      </c>
      <c r="J32" s="33">
        <f t="shared" si="0"/>
        <v>12</v>
      </c>
      <c r="K32" s="25">
        <f t="shared" si="0"/>
        <v>390</v>
      </c>
      <c r="L32" s="77"/>
    </row>
    <row r="33" spans="2:24" s="49" customFormat="1" ht="22.5" customHeight="1" thickBot="1">
      <c r="B33" s="14">
        <v>27</v>
      </c>
      <c r="C33" s="24" t="s">
        <v>49</v>
      </c>
      <c r="D33" s="32"/>
      <c r="E33" s="25"/>
      <c r="F33" s="33">
        <v>6</v>
      </c>
      <c r="G33" s="25">
        <f t="shared" si="2"/>
        <v>198</v>
      </c>
      <c r="H33" s="33">
        <v>6</v>
      </c>
      <c r="I33" s="25">
        <f t="shared" si="3"/>
        <v>192</v>
      </c>
      <c r="J33" s="33">
        <f t="shared" si="0"/>
        <v>12</v>
      </c>
      <c r="K33" s="25">
        <f t="shared" si="0"/>
        <v>390</v>
      </c>
      <c r="L33" s="78"/>
    </row>
    <row r="34" spans="2:24" s="49" customFormat="1" ht="16.5" thickBot="1">
      <c r="B34" s="80" t="s">
        <v>24</v>
      </c>
      <c r="C34" s="81"/>
      <c r="D34" s="34">
        <f>SUM(D7:D33)</f>
        <v>28</v>
      </c>
      <c r="E34" s="19"/>
      <c r="F34" s="34">
        <f>SUM(F7:F33)</f>
        <v>30</v>
      </c>
      <c r="G34" s="19"/>
      <c r="H34" s="34">
        <f>SUM(H7:H33)</f>
        <v>28</v>
      </c>
      <c r="I34" s="19"/>
      <c r="J34" s="34">
        <f>SUM(D34,F34,H34)</f>
        <v>86</v>
      </c>
      <c r="K34" s="20"/>
      <c r="L34" s="31"/>
    </row>
    <row r="35" spans="2:24" s="49" customFormat="1" ht="15.75">
      <c r="B35" s="82" t="s">
        <v>25</v>
      </c>
      <c r="C35" s="83"/>
      <c r="D35" s="36">
        <v>28</v>
      </c>
      <c r="E35" s="20"/>
      <c r="F35" s="34">
        <v>30</v>
      </c>
      <c r="G35" s="20"/>
      <c r="H35" s="34">
        <v>28</v>
      </c>
      <c r="I35" s="20"/>
      <c r="J35" s="34">
        <f>SUM(D35,F35,H35)</f>
        <v>86</v>
      </c>
      <c r="K35" s="20"/>
      <c r="L35" s="31"/>
    </row>
    <row r="36" spans="2:24" s="49" customFormat="1" ht="20.25" customHeight="1">
      <c r="B36" s="84" t="s">
        <v>26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24" s="65" customFormat="1" ht="16.899999999999999" customHeight="1">
      <c r="C37" s="64" t="s">
        <v>80</v>
      </c>
      <c r="D37" s="85" t="s">
        <v>81</v>
      </c>
      <c r="E37" s="85"/>
      <c r="F37" s="85"/>
      <c r="G37" s="85"/>
      <c r="H37" s="85"/>
      <c r="I37" s="85"/>
      <c r="J37" s="85"/>
      <c r="K37" s="8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2:24" s="49" customFormat="1" ht="15.75">
      <c r="C38" s="53" t="s">
        <v>32</v>
      </c>
      <c r="D38" s="54">
        <v>2</v>
      </c>
      <c r="E38" s="54"/>
      <c r="F38" s="54">
        <v>2</v>
      </c>
      <c r="G38" s="54"/>
      <c r="H38" s="54">
        <v>2</v>
      </c>
      <c r="I38" s="53"/>
      <c r="J38" s="33">
        <f t="shared" ref="J38" si="4">SUM(D38,F38,H38)</f>
        <v>6</v>
      </c>
      <c r="K38" s="53"/>
      <c r="L38" s="53"/>
    </row>
    <row r="39" spans="2:24" s="49" customFormat="1">
      <c r="C39" s="74" t="s">
        <v>33</v>
      </c>
      <c r="D39" s="75"/>
      <c r="E39" s="75"/>
      <c r="F39" s="75"/>
      <c r="G39" s="75"/>
      <c r="H39" s="76"/>
    </row>
    <row r="40" spans="2:24" s="49" customFormat="1">
      <c r="C40" s="74" t="s">
        <v>84</v>
      </c>
      <c r="D40" s="75"/>
      <c r="E40" s="75"/>
      <c r="F40" s="75"/>
      <c r="G40" s="75"/>
      <c r="H40" s="76"/>
    </row>
    <row r="41" spans="2:24" s="49" customFormat="1" ht="12.6" customHeight="1">
      <c r="C41" s="74" t="s">
        <v>79</v>
      </c>
      <c r="D41" s="75"/>
      <c r="E41" s="75"/>
      <c r="F41" s="75"/>
      <c r="G41" s="75"/>
      <c r="H41" s="75"/>
      <c r="I41" s="75"/>
      <c r="J41" s="75"/>
      <c r="K41" s="76"/>
    </row>
    <row r="42" spans="2:24" s="49" customFormat="1" ht="12.6" customHeight="1">
      <c r="C42" s="49" t="s">
        <v>31</v>
      </c>
      <c r="D42" s="127"/>
      <c r="E42" s="127"/>
      <c r="F42" s="127"/>
      <c r="G42" s="127"/>
      <c r="H42" s="127"/>
      <c r="I42" s="127"/>
      <c r="J42" s="127"/>
      <c r="K42" s="127"/>
    </row>
    <row r="43" spans="2:24" s="49" customFormat="1">
      <c r="C43" s="49" t="s">
        <v>88</v>
      </c>
    </row>
  </sheetData>
  <mergeCells count="19">
    <mergeCell ref="B36:L36"/>
    <mergeCell ref="D37:K37"/>
    <mergeCell ref="C41:K41"/>
    <mergeCell ref="C40:H40"/>
    <mergeCell ref="D1:L1"/>
    <mergeCell ref="C39:H39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30"/>
    <mergeCell ref="L31:L33"/>
    <mergeCell ref="B34:C34"/>
    <mergeCell ref="B35:C35"/>
  </mergeCells>
  <pageMargins left="0.98425196850393704" right="0.51181102362204722" top="0.24" bottom="0.27" header="0.15748031496062992" footer="0.19685039370078741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5"/>
  <sheetViews>
    <sheetView topLeftCell="A13" workbookViewId="0">
      <selection activeCell="C34" sqref="C34"/>
    </sheetView>
  </sheetViews>
  <sheetFormatPr defaultColWidth="9.140625" defaultRowHeight="15"/>
  <cols>
    <col min="1" max="1" width="9.140625" style="58"/>
    <col min="2" max="2" width="3.28515625" style="58" bestFit="1" customWidth="1"/>
    <col min="3" max="3" width="35.7109375" style="58" customWidth="1"/>
    <col min="4" max="4" width="4.140625" style="58" customWidth="1"/>
    <col min="5" max="5" width="7.140625" style="58" customWidth="1"/>
    <col min="6" max="6" width="4.42578125" style="58" bestFit="1" customWidth="1"/>
    <col min="7" max="7" width="7.140625" style="58" customWidth="1"/>
    <col min="8" max="8" width="4.42578125" style="58" customWidth="1"/>
    <col min="9" max="9" width="6.140625" style="58" customWidth="1"/>
    <col min="10" max="11" width="6.42578125" style="58" bestFit="1" customWidth="1"/>
    <col min="12" max="12" width="13.42578125" style="58" customWidth="1"/>
    <col min="13" max="16384" width="9.140625" style="58"/>
  </cols>
  <sheetData>
    <row r="1" spans="2:12" s="49" customFormat="1" ht="16.5" thickBot="1">
      <c r="C1" s="62" t="s">
        <v>34</v>
      </c>
      <c r="D1" s="86" t="s">
        <v>67</v>
      </c>
      <c r="E1" s="87"/>
      <c r="F1" s="87"/>
      <c r="G1" s="87"/>
      <c r="H1" s="87"/>
      <c r="I1" s="87"/>
      <c r="J1" s="87"/>
      <c r="K1" s="87"/>
      <c r="L1" s="88"/>
    </row>
    <row r="2" spans="2:12" s="49" customFormat="1" ht="18.75" thickBot="1">
      <c r="B2" s="1"/>
      <c r="C2" s="41" t="s">
        <v>30</v>
      </c>
      <c r="D2" s="89" t="s">
        <v>0</v>
      </c>
      <c r="E2" s="89"/>
      <c r="F2" s="89"/>
      <c r="G2" s="89"/>
      <c r="H2" s="89"/>
      <c r="I2" s="89"/>
      <c r="J2" s="89"/>
      <c r="K2" s="90"/>
      <c r="L2" s="106" t="s">
        <v>1</v>
      </c>
    </row>
    <row r="3" spans="2:12" s="49" customFormat="1" ht="27" thickBot="1">
      <c r="B3" s="2"/>
      <c r="C3" s="51" t="s">
        <v>90</v>
      </c>
      <c r="D3" s="109" t="s">
        <v>2</v>
      </c>
      <c r="E3" s="110"/>
      <c r="F3" s="111" t="s">
        <v>3</v>
      </c>
      <c r="G3" s="112"/>
      <c r="H3" s="111" t="s">
        <v>4</v>
      </c>
      <c r="I3" s="112"/>
      <c r="J3" s="96" t="s">
        <v>5</v>
      </c>
      <c r="K3" s="98"/>
      <c r="L3" s="107"/>
    </row>
    <row r="4" spans="2:12" s="49" customFormat="1" ht="15.75" thickBot="1">
      <c r="B4" s="2"/>
      <c r="C4" s="52"/>
      <c r="D4" s="99" t="s">
        <v>64</v>
      </c>
      <c r="E4" s="100"/>
      <c r="F4" s="101" t="s">
        <v>65</v>
      </c>
      <c r="G4" s="102"/>
      <c r="H4" s="101" t="s">
        <v>66</v>
      </c>
      <c r="I4" s="102"/>
      <c r="J4" s="43"/>
      <c r="K4" s="43"/>
      <c r="L4" s="107"/>
    </row>
    <row r="5" spans="2:12" s="49" customFormat="1">
      <c r="B5" s="4" t="s">
        <v>6</v>
      </c>
      <c r="C5" s="5" t="s">
        <v>7</v>
      </c>
      <c r="D5" s="6" t="s">
        <v>8</v>
      </c>
      <c r="E5" s="67" t="s">
        <v>9</v>
      </c>
      <c r="F5" s="6" t="s">
        <v>8</v>
      </c>
      <c r="G5" s="67" t="s">
        <v>9</v>
      </c>
      <c r="H5" s="6" t="s">
        <v>8</v>
      </c>
      <c r="I5" s="67" t="s">
        <v>9</v>
      </c>
      <c r="J5" s="7" t="s">
        <v>8</v>
      </c>
      <c r="K5" s="21" t="s">
        <v>9</v>
      </c>
      <c r="L5" s="107"/>
    </row>
    <row r="6" spans="2:12" s="49" customFormat="1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8"/>
    </row>
    <row r="7" spans="2:12" s="49" customFormat="1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s="49" customFormat="1" ht="15.75">
      <c r="B8" s="14">
        <v>2</v>
      </c>
      <c r="C8" s="15" t="s">
        <v>68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68">
        <v>130</v>
      </c>
    </row>
    <row r="9" spans="2:12" s="49" customFormat="1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s="49" customFormat="1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s="49" customFormat="1" ht="15.75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s="49" customFormat="1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s="49" customFormat="1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s="49" customFormat="1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s="49" customFormat="1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s="49" customFormat="1" ht="15.75">
      <c r="B16" s="14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 t="shared" si="0"/>
        <v>131</v>
      </c>
      <c r="L16" s="29">
        <v>130</v>
      </c>
    </row>
    <row r="17" spans="2:24" s="49" customFormat="1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s="49" customFormat="1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s="49" customFormat="1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s="49" customFormat="1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s="49" customFormat="1" ht="15.75">
      <c r="B21" s="14">
        <v>15</v>
      </c>
      <c r="C21" s="18" t="s">
        <v>54</v>
      </c>
      <c r="D21" s="32">
        <v>2</v>
      </c>
      <c r="E21" s="25">
        <f t="shared" si="1"/>
        <v>66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66</v>
      </c>
      <c r="L21" s="103" t="s">
        <v>52</v>
      </c>
    </row>
    <row r="22" spans="2:24" s="49" customFormat="1" ht="15.75">
      <c r="B22" s="14">
        <v>16</v>
      </c>
      <c r="C22" s="18" t="s">
        <v>55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104"/>
    </row>
    <row r="23" spans="2:24" s="49" customFormat="1" ht="15.75">
      <c r="B23" s="14">
        <v>17</v>
      </c>
      <c r="C23" s="18" t="s">
        <v>56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1</v>
      </c>
      <c r="I23" s="25">
        <f t="shared" si="3"/>
        <v>32</v>
      </c>
      <c r="J23" s="33">
        <v>4</v>
      </c>
      <c r="K23" s="25">
        <f t="shared" si="0"/>
        <v>98</v>
      </c>
      <c r="L23" s="104"/>
    </row>
    <row r="24" spans="2:24" s="49" customFormat="1" ht="15.75">
      <c r="B24" s="14">
        <v>18</v>
      </c>
      <c r="C24" s="18" t="s">
        <v>57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104"/>
    </row>
    <row r="25" spans="2:24" s="49" customFormat="1" ht="15.75">
      <c r="B25" s="14">
        <v>19</v>
      </c>
      <c r="C25" s="18" t="s">
        <v>58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104"/>
    </row>
    <row r="26" spans="2:24" s="49" customFormat="1" ht="15.75">
      <c r="B26" s="14">
        <v>20</v>
      </c>
      <c r="C26" s="16" t="s">
        <v>59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105"/>
    </row>
    <row r="27" spans="2:24" s="49" customFormat="1" ht="29.25" thickBot="1">
      <c r="B27" s="14">
        <v>21</v>
      </c>
      <c r="C27" s="24" t="s">
        <v>35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53</v>
      </c>
    </row>
    <row r="28" spans="2:24" s="49" customFormat="1" ht="16.5" thickBot="1">
      <c r="B28" s="80" t="s">
        <v>24</v>
      </c>
      <c r="C28" s="81"/>
      <c r="D28" s="34">
        <f>SUM(D7:D27)</f>
        <v>28</v>
      </c>
      <c r="E28" s="35"/>
      <c r="F28" s="34">
        <f>SUM(F7:F27)</f>
        <v>30</v>
      </c>
      <c r="G28" s="35"/>
      <c r="H28" s="34">
        <f>SUM(H7:H27)</f>
        <v>28</v>
      </c>
      <c r="I28" s="35"/>
      <c r="J28" s="34">
        <f>SUM(J7:J27)</f>
        <v>86</v>
      </c>
      <c r="K28" s="20"/>
      <c r="L28" s="31"/>
    </row>
    <row r="29" spans="2:24" s="49" customFormat="1" ht="15.75">
      <c r="B29" s="82" t="s">
        <v>25</v>
      </c>
      <c r="C29" s="83"/>
      <c r="D29" s="36">
        <v>28</v>
      </c>
      <c r="E29" s="37"/>
      <c r="F29" s="34">
        <v>30</v>
      </c>
      <c r="G29" s="37"/>
      <c r="H29" s="34">
        <v>28</v>
      </c>
      <c r="I29" s="37"/>
      <c r="J29" s="34">
        <f>SUM(D29,F29,H29)</f>
        <v>86</v>
      </c>
      <c r="K29" s="20"/>
      <c r="L29" s="31"/>
    </row>
    <row r="30" spans="2:24" s="49" customFormat="1">
      <c r="B30" s="84" t="s">
        <v>26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24" s="65" customFormat="1" ht="16.899999999999999" customHeight="1">
      <c r="C31" s="64" t="s">
        <v>80</v>
      </c>
      <c r="D31" s="85" t="s">
        <v>81</v>
      </c>
      <c r="E31" s="85"/>
      <c r="F31" s="85"/>
      <c r="G31" s="85"/>
      <c r="H31" s="85"/>
      <c r="I31" s="85"/>
      <c r="J31" s="85"/>
      <c r="K31" s="8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2:24" s="49" customFormat="1" ht="15.75">
      <c r="C32" s="53" t="s">
        <v>32</v>
      </c>
      <c r="D32" s="54">
        <v>2</v>
      </c>
      <c r="E32" s="54"/>
      <c r="F32" s="54">
        <v>2</v>
      </c>
      <c r="G32" s="54"/>
      <c r="H32" s="54">
        <v>2</v>
      </c>
      <c r="I32" s="53"/>
      <c r="J32" s="33">
        <f t="shared" ref="J32" si="4">SUM(D32,F32,H32)</f>
        <v>6</v>
      </c>
      <c r="K32" s="53"/>
      <c r="L32" s="53"/>
    </row>
    <row r="33" spans="3:11" s="49" customFormat="1" ht="18" customHeight="1">
      <c r="C33" s="74" t="s">
        <v>79</v>
      </c>
      <c r="D33" s="75"/>
      <c r="E33" s="75"/>
      <c r="F33" s="75"/>
      <c r="G33" s="75"/>
      <c r="H33" s="75"/>
      <c r="I33" s="75"/>
      <c r="J33" s="75"/>
      <c r="K33" s="76"/>
    </row>
    <row r="34" spans="3:11" s="49" customFormat="1">
      <c r="C34" s="49" t="s">
        <v>31</v>
      </c>
    </row>
    <row r="35" spans="3:11" s="49" customFormat="1">
      <c r="C35" s="49" t="s">
        <v>88</v>
      </c>
    </row>
  </sheetData>
  <mergeCells count="16">
    <mergeCell ref="D31:K31"/>
    <mergeCell ref="C33:K33"/>
    <mergeCell ref="D1:L1"/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40"/>
  <sheetViews>
    <sheetView topLeftCell="A25" workbookViewId="0">
      <selection activeCell="C40" sqref="C40"/>
    </sheetView>
  </sheetViews>
  <sheetFormatPr defaultColWidth="9.140625" defaultRowHeight="15"/>
  <cols>
    <col min="1" max="1" width="3.140625" style="49" customWidth="1"/>
    <col min="2" max="2" width="3.28515625" style="49" bestFit="1" customWidth="1"/>
    <col min="3" max="3" width="46.7109375" style="49" customWidth="1"/>
    <col min="4" max="4" width="3.85546875" style="49" bestFit="1" customWidth="1"/>
    <col min="5" max="5" width="7.140625" style="49" customWidth="1"/>
    <col min="6" max="6" width="3.85546875" style="49" bestFit="1" customWidth="1"/>
    <col min="7" max="7" width="7" style="49" customWidth="1"/>
    <col min="8" max="8" width="3.85546875" style="49" bestFit="1" customWidth="1"/>
    <col min="9" max="9" width="6.42578125" style="49" customWidth="1"/>
    <col min="10" max="11" width="6.42578125" style="49" bestFit="1" customWidth="1"/>
    <col min="12" max="12" width="13.42578125" style="49" customWidth="1"/>
    <col min="13" max="16384" width="9.140625" style="49"/>
  </cols>
  <sheetData>
    <row r="1" spans="2:12" ht="16.5" thickBot="1">
      <c r="C1" s="62" t="s">
        <v>34</v>
      </c>
      <c r="D1" s="86" t="s">
        <v>67</v>
      </c>
      <c r="E1" s="87"/>
      <c r="F1" s="87"/>
      <c r="G1" s="87"/>
      <c r="H1" s="87"/>
      <c r="I1" s="87"/>
      <c r="J1" s="87"/>
      <c r="K1" s="87"/>
      <c r="L1" s="88"/>
    </row>
    <row r="2" spans="2:12" ht="36.75" thickBot="1">
      <c r="B2" s="1"/>
      <c r="C2" s="41" t="s">
        <v>29</v>
      </c>
      <c r="D2" s="113" t="s">
        <v>0</v>
      </c>
      <c r="E2" s="113"/>
      <c r="F2" s="113"/>
      <c r="G2" s="113"/>
      <c r="H2" s="113"/>
      <c r="I2" s="113"/>
      <c r="J2" s="113"/>
      <c r="K2" s="114"/>
      <c r="L2" s="92" t="s">
        <v>1</v>
      </c>
    </row>
    <row r="3" spans="2:12" ht="27" thickBot="1">
      <c r="B3" s="2"/>
      <c r="C3" s="51" t="s">
        <v>91</v>
      </c>
      <c r="D3" s="94" t="s">
        <v>2</v>
      </c>
      <c r="E3" s="95"/>
      <c r="F3" s="96" t="s">
        <v>3</v>
      </c>
      <c r="G3" s="97"/>
      <c r="H3" s="96" t="s">
        <v>4</v>
      </c>
      <c r="I3" s="97"/>
      <c r="J3" s="96" t="s">
        <v>5</v>
      </c>
      <c r="K3" s="98"/>
      <c r="L3" s="92"/>
    </row>
    <row r="4" spans="2:12" ht="15.75" thickBot="1">
      <c r="B4" s="2"/>
      <c r="C4" s="52"/>
      <c r="D4" s="99" t="s">
        <v>64</v>
      </c>
      <c r="E4" s="100"/>
      <c r="F4" s="101" t="s">
        <v>65</v>
      </c>
      <c r="G4" s="102"/>
      <c r="H4" s="101" t="s">
        <v>66</v>
      </c>
      <c r="I4" s="102"/>
      <c r="J4" s="43"/>
      <c r="K4" s="43"/>
      <c r="L4" s="92"/>
    </row>
    <row r="5" spans="2:12">
      <c r="B5" s="4" t="s">
        <v>6</v>
      </c>
      <c r="C5" s="38" t="s">
        <v>7</v>
      </c>
      <c r="D5" s="6" t="s">
        <v>8</v>
      </c>
      <c r="E5" s="57" t="s">
        <v>9</v>
      </c>
      <c r="F5" s="6" t="s">
        <v>8</v>
      </c>
      <c r="G5" s="57" t="s">
        <v>9</v>
      </c>
      <c r="H5" s="6" t="s">
        <v>8</v>
      </c>
      <c r="I5" s="57" t="s">
        <v>9</v>
      </c>
      <c r="J5" s="7" t="s">
        <v>8</v>
      </c>
      <c r="K5" s="21" t="s">
        <v>9</v>
      </c>
      <c r="L5" s="92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93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32" si="0">SUM(D7,F7,H7)</f>
        <v>5</v>
      </c>
      <c r="K7" s="25">
        <f t="shared" si="0"/>
        <v>164</v>
      </c>
      <c r="L7" s="59">
        <v>160</v>
      </c>
    </row>
    <row r="8" spans="2:12" ht="15.75">
      <c r="B8" s="14">
        <v>2</v>
      </c>
      <c r="C8" s="15" t="s">
        <v>68</v>
      </c>
      <c r="D8" s="32">
        <v>1</v>
      </c>
      <c r="E8" s="25">
        <f t="shared" ref="E8:E32" si="1">D8*33</f>
        <v>33</v>
      </c>
      <c r="F8" s="33">
        <v>2</v>
      </c>
      <c r="G8" s="25">
        <f t="shared" ref="G8:G32" si="2">F8*33</f>
        <v>66</v>
      </c>
      <c r="H8" s="33">
        <v>1</v>
      </c>
      <c r="I8" s="25">
        <f t="shared" ref="I8:I32" si="3">H8*32</f>
        <v>32</v>
      </c>
      <c r="J8" s="33">
        <f t="shared" si="0"/>
        <v>4</v>
      </c>
      <c r="K8" s="25">
        <f t="shared" si="0"/>
        <v>131</v>
      </c>
      <c r="L8" s="60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/>
      <c r="J9" s="33">
        <f t="shared" si="0"/>
        <v>2</v>
      </c>
      <c r="K9" s="25">
        <f t="shared" si="0"/>
        <v>66</v>
      </c>
      <c r="L9" s="61">
        <v>60</v>
      </c>
    </row>
    <row r="10" spans="2:12" ht="15.75">
      <c r="B10" s="14">
        <v>4</v>
      </c>
      <c r="C10" s="16" t="s">
        <v>14</v>
      </c>
      <c r="D10" s="32"/>
      <c r="E10" s="25"/>
      <c r="F10" s="33"/>
      <c r="G10" s="25"/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61">
        <v>30</v>
      </c>
    </row>
    <row r="11" spans="2:12" ht="15.75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/>
      <c r="J11" s="33">
        <f t="shared" si="0"/>
        <v>2</v>
      </c>
      <c r="K11" s="25">
        <f t="shared" si="0"/>
        <v>66</v>
      </c>
      <c r="L11" s="63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/>
      <c r="H12" s="33"/>
      <c r="I12" s="25"/>
      <c r="J12" s="33">
        <f t="shared" si="0"/>
        <v>1</v>
      </c>
      <c r="K12" s="25">
        <f t="shared" si="0"/>
        <v>33</v>
      </c>
      <c r="L12" s="63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/>
      <c r="H13" s="33"/>
      <c r="I13" s="25"/>
      <c r="J13" s="33">
        <f t="shared" si="0"/>
        <v>1</v>
      </c>
      <c r="K13" s="25">
        <f t="shared" si="0"/>
        <v>33</v>
      </c>
      <c r="L13" s="63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/>
      <c r="H14" s="33"/>
      <c r="I14" s="25"/>
      <c r="J14" s="33">
        <f t="shared" si="0"/>
        <v>1</v>
      </c>
      <c r="K14" s="25">
        <f t="shared" si="0"/>
        <v>33</v>
      </c>
      <c r="L14" s="63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/>
      <c r="H15" s="33"/>
      <c r="I15" s="25"/>
      <c r="J15" s="33">
        <f t="shared" si="0"/>
        <v>1</v>
      </c>
      <c r="K15" s="25">
        <f t="shared" si="0"/>
        <v>33</v>
      </c>
      <c r="L15" s="63">
        <v>30</v>
      </c>
    </row>
    <row r="16" spans="2:12" ht="15.75">
      <c r="B16" s="14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>SUM(E16,G16,I16)</f>
        <v>131</v>
      </c>
      <c r="L16" s="63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/>
      <c r="H17" s="33"/>
      <c r="I17" s="25"/>
      <c r="J17" s="33">
        <f t="shared" si="0"/>
        <v>1</v>
      </c>
      <c r="K17" s="25">
        <f t="shared" si="0"/>
        <v>33</v>
      </c>
      <c r="L17" s="63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63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/>
      <c r="H19" s="33"/>
      <c r="I19" s="25"/>
      <c r="J19" s="33">
        <f t="shared" si="0"/>
        <v>1</v>
      </c>
      <c r="K19" s="25">
        <f t="shared" si="0"/>
        <v>33</v>
      </c>
      <c r="L19" s="63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63">
        <v>95</v>
      </c>
    </row>
    <row r="21" spans="2:12" ht="15.75">
      <c r="B21" s="14">
        <v>15</v>
      </c>
      <c r="C21" s="18" t="s">
        <v>69</v>
      </c>
      <c r="D21" s="32">
        <v>1</v>
      </c>
      <c r="E21" s="25">
        <f t="shared" si="1"/>
        <v>33</v>
      </c>
      <c r="F21" s="33"/>
      <c r="G21" s="25"/>
      <c r="H21" s="33"/>
      <c r="I21" s="25"/>
      <c r="J21" s="33">
        <f t="shared" si="0"/>
        <v>1</v>
      </c>
      <c r="K21" s="25">
        <f t="shared" si="0"/>
        <v>33</v>
      </c>
      <c r="L21" s="118">
        <v>640</v>
      </c>
    </row>
    <row r="22" spans="2:12" ht="15.75">
      <c r="B22" s="14">
        <v>16</v>
      </c>
      <c r="C22" s="18" t="s">
        <v>59</v>
      </c>
      <c r="D22" s="32"/>
      <c r="E22" s="25"/>
      <c r="F22" s="33"/>
      <c r="G22" s="25"/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119"/>
    </row>
    <row r="23" spans="2:12" ht="15.75">
      <c r="B23" s="14">
        <v>17</v>
      </c>
      <c r="C23" s="18" t="s">
        <v>70</v>
      </c>
      <c r="D23" s="32">
        <v>1</v>
      </c>
      <c r="E23" s="25">
        <f t="shared" si="1"/>
        <v>33</v>
      </c>
      <c r="F23" s="33"/>
      <c r="G23" s="25"/>
      <c r="H23" s="33"/>
      <c r="I23" s="25"/>
      <c r="J23" s="33">
        <f t="shared" si="0"/>
        <v>1</v>
      </c>
      <c r="K23" s="25">
        <f t="shared" si="0"/>
        <v>33</v>
      </c>
      <c r="L23" s="119"/>
    </row>
    <row r="24" spans="2:12" ht="15.75">
      <c r="B24" s="14">
        <v>18</v>
      </c>
      <c r="C24" s="18" t="s">
        <v>71</v>
      </c>
      <c r="D24" s="32"/>
      <c r="E24" s="25"/>
      <c r="F24" s="33"/>
      <c r="G24" s="25"/>
      <c r="H24" s="33">
        <v>1</v>
      </c>
      <c r="I24" s="25">
        <f t="shared" si="3"/>
        <v>32</v>
      </c>
      <c r="J24" s="33">
        <f t="shared" si="0"/>
        <v>1</v>
      </c>
      <c r="K24" s="25">
        <f t="shared" si="0"/>
        <v>32</v>
      </c>
      <c r="L24" s="119"/>
    </row>
    <row r="25" spans="2:12" ht="29.25">
      <c r="B25" s="14">
        <v>19</v>
      </c>
      <c r="C25" s="23" t="s">
        <v>72</v>
      </c>
      <c r="D25" s="32"/>
      <c r="E25" s="25"/>
      <c r="F25" s="33">
        <v>1</v>
      </c>
      <c r="G25" s="25">
        <f t="shared" si="2"/>
        <v>33</v>
      </c>
      <c r="H25" s="33">
        <v>3</v>
      </c>
      <c r="I25" s="25">
        <f t="shared" si="3"/>
        <v>96</v>
      </c>
      <c r="J25" s="33">
        <f t="shared" si="0"/>
        <v>4</v>
      </c>
      <c r="K25" s="25">
        <f t="shared" si="0"/>
        <v>129</v>
      </c>
      <c r="L25" s="119"/>
    </row>
    <row r="26" spans="2:12" ht="15.75">
      <c r="B26" s="14">
        <v>20</v>
      </c>
      <c r="C26" s="23" t="s">
        <v>73</v>
      </c>
      <c r="D26" s="32">
        <v>1</v>
      </c>
      <c r="E26" s="25">
        <f t="shared" si="1"/>
        <v>33</v>
      </c>
      <c r="F26" s="33"/>
      <c r="G26" s="25"/>
      <c r="H26" s="33"/>
      <c r="I26" s="25"/>
      <c r="J26" s="33">
        <f t="shared" si="0"/>
        <v>1</v>
      </c>
      <c r="K26" s="25">
        <f t="shared" si="0"/>
        <v>33</v>
      </c>
      <c r="L26" s="119"/>
    </row>
    <row r="27" spans="2:12" ht="15.75">
      <c r="B27" s="14">
        <v>21</v>
      </c>
      <c r="C27" s="18" t="s">
        <v>36</v>
      </c>
      <c r="D27" s="32">
        <v>1</v>
      </c>
      <c r="E27" s="25"/>
      <c r="F27" s="33">
        <v>1</v>
      </c>
      <c r="G27" s="25">
        <f t="shared" si="2"/>
        <v>33</v>
      </c>
      <c r="H27" s="33"/>
      <c r="I27" s="25">
        <f t="shared" si="3"/>
        <v>0</v>
      </c>
      <c r="J27" s="33">
        <f t="shared" si="0"/>
        <v>2</v>
      </c>
      <c r="K27" s="25">
        <f t="shared" si="0"/>
        <v>33</v>
      </c>
      <c r="L27" s="119"/>
    </row>
    <row r="28" spans="2:12" ht="29.25">
      <c r="B28" s="14">
        <v>22</v>
      </c>
      <c r="C28" s="23" t="s">
        <v>78</v>
      </c>
      <c r="D28" s="32"/>
      <c r="E28" s="25"/>
      <c r="F28" s="33">
        <v>1</v>
      </c>
      <c r="G28" s="25">
        <f t="shared" si="2"/>
        <v>33</v>
      </c>
      <c r="H28" s="33">
        <v>1</v>
      </c>
      <c r="I28" s="25">
        <f t="shared" si="3"/>
        <v>32</v>
      </c>
      <c r="J28" s="33">
        <f t="shared" si="0"/>
        <v>2</v>
      </c>
      <c r="K28" s="25">
        <f t="shared" si="0"/>
        <v>65</v>
      </c>
      <c r="L28" s="119"/>
    </row>
    <row r="29" spans="2:12" ht="15.75">
      <c r="B29" s="14">
        <v>23</v>
      </c>
      <c r="C29" s="18" t="s">
        <v>74</v>
      </c>
      <c r="D29" s="32"/>
      <c r="E29" s="25"/>
      <c r="F29" s="33">
        <v>1</v>
      </c>
      <c r="G29" s="25">
        <f t="shared" si="2"/>
        <v>33</v>
      </c>
      <c r="H29" s="33"/>
      <c r="I29" s="25"/>
      <c r="J29" s="33">
        <f t="shared" si="0"/>
        <v>1</v>
      </c>
      <c r="K29" s="25">
        <f t="shared" si="0"/>
        <v>33</v>
      </c>
      <c r="L29" s="119"/>
    </row>
    <row r="30" spans="2:12" ht="15.75">
      <c r="B30" s="14">
        <v>24</v>
      </c>
      <c r="C30" s="18" t="s">
        <v>75</v>
      </c>
      <c r="D30" s="32">
        <v>2</v>
      </c>
      <c r="E30" s="25">
        <f t="shared" si="1"/>
        <v>66</v>
      </c>
      <c r="F30" s="33">
        <v>2</v>
      </c>
      <c r="G30" s="25">
        <f t="shared" si="2"/>
        <v>66</v>
      </c>
      <c r="H30" s="33">
        <v>2</v>
      </c>
      <c r="I30" s="25">
        <f t="shared" si="3"/>
        <v>64</v>
      </c>
      <c r="J30" s="33">
        <f t="shared" si="0"/>
        <v>6</v>
      </c>
      <c r="K30" s="25">
        <f t="shared" si="0"/>
        <v>196</v>
      </c>
      <c r="L30" s="120"/>
    </row>
    <row r="31" spans="2:12" ht="27" customHeight="1">
      <c r="B31" s="14">
        <v>25</v>
      </c>
      <c r="C31" s="23" t="s">
        <v>76</v>
      </c>
      <c r="D31" s="32">
        <v>6</v>
      </c>
      <c r="E31" s="25"/>
      <c r="F31" s="33">
        <v>6</v>
      </c>
      <c r="G31" s="25">
        <f t="shared" si="2"/>
        <v>198</v>
      </c>
      <c r="H31" s="33"/>
      <c r="I31" s="25">
        <f t="shared" si="3"/>
        <v>0</v>
      </c>
      <c r="J31" s="33">
        <f t="shared" si="0"/>
        <v>12</v>
      </c>
      <c r="K31" s="25">
        <f>SUM(E31,G31,I31)</f>
        <v>198</v>
      </c>
      <c r="L31" s="121">
        <v>960</v>
      </c>
    </row>
    <row r="32" spans="2:12" ht="30" thickBot="1">
      <c r="B32" s="14">
        <v>26</v>
      </c>
      <c r="C32" s="23" t="s">
        <v>77</v>
      </c>
      <c r="D32" s="32"/>
      <c r="E32" s="25">
        <f t="shared" si="1"/>
        <v>0</v>
      </c>
      <c r="F32" s="33">
        <v>6</v>
      </c>
      <c r="G32" s="25">
        <f t="shared" si="2"/>
        <v>198</v>
      </c>
      <c r="H32" s="33">
        <v>12</v>
      </c>
      <c r="I32" s="25">
        <f t="shared" si="3"/>
        <v>384</v>
      </c>
      <c r="J32" s="33">
        <f t="shared" si="0"/>
        <v>18</v>
      </c>
      <c r="K32" s="25">
        <f t="shared" si="0"/>
        <v>582</v>
      </c>
      <c r="L32" s="121"/>
    </row>
    <row r="33" spans="2:24" ht="16.5" thickBot="1">
      <c r="B33" s="80" t="s">
        <v>24</v>
      </c>
      <c r="C33" s="81"/>
      <c r="D33" s="34">
        <f>SUM(D7:D32)</f>
        <v>28</v>
      </c>
      <c r="E33" s="19"/>
      <c r="F33" s="34">
        <f>SUM(F7:F32)</f>
        <v>30</v>
      </c>
      <c r="G33" s="19"/>
      <c r="H33" s="34">
        <f>SUM(H7:H32)</f>
        <v>28</v>
      </c>
      <c r="I33" s="19"/>
      <c r="J33" s="34">
        <f>SUM(D33,F33,H33)</f>
        <v>86</v>
      </c>
      <c r="K33" s="20"/>
      <c r="L33" s="31"/>
    </row>
    <row r="34" spans="2:24" ht="15.75">
      <c r="B34" s="82" t="s">
        <v>25</v>
      </c>
      <c r="C34" s="83"/>
      <c r="D34" s="36">
        <v>28</v>
      </c>
      <c r="E34" s="20"/>
      <c r="F34" s="34">
        <v>30</v>
      </c>
      <c r="G34" s="20"/>
      <c r="H34" s="34">
        <v>28</v>
      </c>
      <c r="I34" s="20"/>
      <c r="J34" s="34">
        <f>SUM(D34,F34,H34)</f>
        <v>86</v>
      </c>
      <c r="K34" s="20"/>
      <c r="L34" s="31"/>
    </row>
    <row r="35" spans="2:24" ht="15" customHeight="1">
      <c r="B35" s="84" t="s">
        <v>26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24" s="65" customFormat="1" ht="16.899999999999999" customHeight="1">
      <c r="C36" s="64" t="s">
        <v>80</v>
      </c>
      <c r="D36" s="85" t="s">
        <v>81</v>
      </c>
      <c r="E36" s="85"/>
      <c r="F36" s="85"/>
      <c r="G36" s="85"/>
      <c r="H36" s="85"/>
      <c r="I36" s="85"/>
      <c r="J36" s="85"/>
      <c r="K36" s="8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2:24" ht="13.15" customHeight="1">
      <c r="C37" s="53" t="s">
        <v>32</v>
      </c>
      <c r="D37" s="54">
        <v>2</v>
      </c>
      <c r="E37" s="54"/>
      <c r="F37" s="54">
        <v>2</v>
      </c>
      <c r="G37" s="54"/>
      <c r="H37" s="54">
        <v>2</v>
      </c>
      <c r="I37" s="53"/>
      <c r="J37" s="33">
        <f t="shared" ref="J37" si="4">SUM(D37,F37,H37)</f>
        <v>6</v>
      </c>
      <c r="K37" s="53"/>
      <c r="L37" s="53"/>
    </row>
    <row r="38" spans="2:24">
      <c r="C38" s="115" t="s">
        <v>33</v>
      </c>
      <c r="D38" s="116"/>
      <c r="E38" s="116"/>
      <c r="F38" s="116"/>
      <c r="G38" s="116"/>
      <c r="H38" s="117"/>
    </row>
    <row r="39" spans="2:24" ht="12.6" customHeight="1">
      <c r="C39" s="74" t="s">
        <v>79</v>
      </c>
      <c r="D39" s="75"/>
      <c r="E39" s="75"/>
      <c r="F39" s="75"/>
      <c r="G39" s="75"/>
      <c r="H39" s="75"/>
      <c r="I39" s="75"/>
      <c r="J39" s="75"/>
      <c r="K39" s="76"/>
    </row>
    <row r="40" spans="2:24">
      <c r="C40" s="49" t="s">
        <v>85</v>
      </c>
    </row>
  </sheetData>
  <mergeCells count="18">
    <mergeCell ref="C39:K39"/>
    <mergeCell ref="B35:L35"/>
    <mergeCell ref="D1:L1"/>
    <mergeCell ref="L21:L30"/>
    <mergeCell ref="C38:H38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31:L32"/>
    <mergeCell ref="B33:C33"/>
    <mergeCell ref="D36:K36"/>
    <mergeCell ref="B34:C34"/>
  </mergeCells>
  <pageMargins left="0.98425196850393704" right="0.51181102362204722" top="0.31496062992125984" bottom="0.31496062992125984" header="0.15748031496062992" footer="0.19685039370078741"/>
  <pageSetup paperSize="9"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8"/>
  <sheetViews>
    <sheetView workbookViewId="0">
      <selection activeCell="C3" sqref="C3"/>
    </sheetView>
  </sheetViews>
  <sheetFormatPr defaultColWidth="9.140625" defaultRowHeight="15"/>
  <cols>
    <col min="1" max="1" width="6.85546875" style="49" customWidth="1"/>
    <col min="2" max="2" width="3.28515625" style="49" bestFit="1" customWidth="1"/>
    <col min="3" max="3" width="45.42578125" style="49" customWidth="1"/>
    <col min="4" max="4" width="3.85546875" style="49" bestFit="1" customWidth="1"/>
    <col min="5" max="5" width="7.140625" style="49" customWidth="1"/>
    <col min="6" max="6" width="3.85546875" style="49" bestFit="1" customWidth="1"/>
    <col min="7" max="7" width="7" style="49" customWidth="1"/>
    <col min="8" max="8" width="3.85546875" style="49" bestFit="1" customWidth="1"/>
    <col min="9" max="9" width="6.42578125" style="49" customWidth="1"/>
    <col min="10" max="11" width="6.42578125" style="49" bestFit="1" customWidth="1"/>
    <col min="12" max="12" width="13.42578125" style="49" customWidth="1"/>
    <col min="13" max="16384" width="9.140625" style="49"/>
  </cols>
  <sheetData>
    <row r="1" spans="2:12" ht="16.5" thickBot="1">
      <c r="C1" s="50" t="s">
        <v>34</v>
      </c>
    </row>
    <row r="2" spans="2:12" ht="54.75" thickBot="1">
      <c r="B2" s="1"/>
      <c r="C2" s="41" t="s">
        <v>41</v>
      </c>
      <c r="D2" s="89" t="s">
        <v>0</v>
      </c>
      <c r="E2" s="89"/>
      <c r="F2" s="89"/>
      <c r="G2" s="89"/>
      <c r="H2" s="89"/>
      <c r="I2" s="89"/>
      <c r="J2" s="89"/>
      <c r="K2" s="90"/>
      <c r="L2" s="91" t="s">
        <v>1</v>
      </c>
    </row>
    <row r="3" spans="2:12" ht="27" thickBot="1">
      <c r="B3" s="2"/>
      <c r="C3" s="51" t="s">
        <v>92</v>
      </c>
      <c r="D3" s="94" t="s">
        <v>2</v>
      </c>
      <c r="E3" s="95"/>
      <c r="F3" s="96" t="s">
        <v>3</v>
      </c>
      <c r="G3" s="97"/>
      <c r="H3" s="96" t="s">
        <v>4</v>
      </c>
      <c r="I3" s="97"/>
      <c r="J3" s="96" t="s">
        <v>5</v>
      </c>
      <c r="K3" s="98"/>
      <c r="L3" s="92"/>
    </row>
    <row r="4" spans="2:12" ht="15.75" thickBot="1">
      <c r="B4" s="2"/>
      <c r="C4" s="52"/>
      <c r="D4" s="99" t="s">
        <v>63</v>
      </c>
      <c r="E4" s="100"/>
      <c r="F4" s="101" t="s">
        <v>64</v>
      </c>
      <c r="G4" s="102"/>
      <c r="H4" s="101" t="s">
        <v>65</v>
      </c>
      <c r="I4" s="102"/>
      <c r="J4" s="43"/>
      <c r="K4" s="43"/>
      <c r="L4" s="92"/>
    </row>
    <row r="5" spans="2:12">
      <c r="B5" s="4" t="s">
        <v>6</v>
      </c>
      <c r="C5" s="38" t="s">
        <v>7</v>
      </c>
      <c r="D5" s="6" t="s">
        <v>8</v>
      </c>
      <c r="E5" s="47" t="s">
        <v>9</v>
      </c>
      <c r="F5" s="6" t="s">
        <v>8</v>
      </c>
      <c r="G5" s="47" t="s">
        <v>9</v>
      </c>
      <c r="H5" s="6" t="s">
        <v>8</v>
      </c>
      <c r="I5" s="47" t="s">
        <v>9</v>
      </c>
      <c r="J5" s="7" t="s">
        <v>8</v>
      </c>
      <c r="K5" s="21" t="s">
        <v>9</v>
      </c>
      <c r="L5" s="92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93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9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9" si="1">D8*33</f>
        <v>33</v>
      </c>
      <c r="F8" s="33">
        <v>2</v>
      </c>
      <c r="G8" s="25">
        <f t="shared" ref="G8:G29" si="2">F8*33</f>
        <v>66</v>
      </c>
      <c r="H8" s="33">
        <v>1</v>
      </c>
      <c r="I8" s="25">
        <f t="shared" ref="I8:I29" si="3">H8*32</f>
        <v>32</v>
      </c>
      <c r="J8" s="33">
        <f t="shared" si="0"/>
        <v>4</v>
      </c>
      <c r="K8" s="25">
        <f t="shared" si="0"/>
        <v>131</v>
      </c>
      <c r="L8" s="48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29.25">
      <c r="B21" s="14">
        <v>16</v>
      </c>
      <c r="C21" s="23" t="s">
        <v>42</v>
      </c>
      <c r="D21" s="32"/>
      <c r="E21" s="25">
        <f t="shared" si="1"/>
        <v>0</v>
      </c>
      <c r="F21" s="33"/>
      <c r="G21" s="25">
        <f t="shared" si="2"/>
        <v>0</v>
      </c>
      <c r="H21" s="33">
        <v>3</v>
      </c>
      <c r="I21" s="25">
        <f t="shared" si="3"/>
        <v>96</v>
      </c>
      <c r="J21" s="33">
        <f t="shared" si="0"/>
        <v>3</v>
      </c>
      <c r="K21" s="25">
        <f t="shared" si="0"/>
        <v>96</v>
      </c>
      <c r="L21" s="119" t="s">
        <v>52</v>
      </c>
    </row>
    <row r="22" spans="2:12" ht="15.75">
      <c r="B22" s="14">
        <v>17</v>
      </c>
      <c r="C22" s="18" t="s">
        <v>43</v>
      </c>
      <c r="D22" s="32"/>
      <c r="E22" s="25">
        <f t="shared" si="1"/>
        <v>0</v>
      </c>
      <c r="F22" s="33"/>
      <c r="G22" s="25">
        <f t="shared" si="2"/>
        <v>0</v>
      </c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119"/>
    </row>
    <row r="23" spans="2:12" ht="29.25">
      <c r="B23" s="14">
        <v>18</v>
      </c>
      <c r="C23" s="23" t="s">
        <v>44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/>
      <c r="I23" s="25">
        <f t="shared" si="3"/>
        <v>0</v>
      </c>
      <c r="J23" s="33">
        <f t="shared" si="0"/>
        <v>2</v>
      </c>
      <c r="K23" s="25">
        <f t="shared" si="0"/>
        <v>66</v>
      </c>
      <c r="L23" s="119"/>
    </row>
    <row r="24" spans="2:12" ht="19.5" customHeight="1">
      <c r="B24" s="14">
        <v>19</v>
      </c>
      <c r="C24" s="23" t="s">
        <v>36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>
        <v>2</v>
      </c>
      <c r="I24" s="25">
        <f t="shared" si="3"/>
        <v>64</v>
      </c>
      <c r="J24" s="33">
        <f t="shared" si="0"/>
        <v>5</v>
      </c>
      <c r="K24" s="25">
        <f t="shared" si="0"/>
        <v>163</v>
      </c>
      <c r="L24" s="119"/>
    </row>
    <row r="25" spans="2:12" ht="15.75">
      <c r="B25" s="14">
        <v>20</v>
      </c>
      <c r="C25" s="23" t="s">
        <v>45</v>
      </c>
      <c r="D25" s="32"/>
      <c r="E25" s="25">
        <f t="shared" si="1"/>
        <v>0</v>
      </c>
      <c r="F25" s="33">
        <v>2</v>
      </c>
      <c r="G25" s="25">
        <f t="shared" si="2"/>
        <v>66</v>
      </c>
      <c r="H25" s="33">
        <v>2</v>
      </c>
      <c r="I25" s="25">
        <f t="shared" si="3"/>
        <v>64</v>
      </c>
      <c r="J25" s="33">
        <f t="shared" si="0"/>
        <v>4</v>
      </c>
      <c r="K25" s="25">
        <f t="shared" si="0"/>
        <v>130</v>
      </c>
      <c r="L25" s="119"/>
    </row>
    <row r="26" spans="2:12" ht="15.75">
      <c r="B26" s="14">
        <v>21</v>
      </c>
      <c r="C26" s="18" t="s">
        <v>46</v>
      </c>
      <c r="D26" s="32">
        <v>1</v>
      </c>
      <c r="E26" s="25">
        <f t="shared" si="1"/>
        <v>33</v>
      </c>
      <c r="F26" s="33">
        <v>3</v>
      </c>
      <c r="G26" s="25">
        <f t="shared" si="2"/>
        <v>99</v>
      </c>
      <c r="H26" s="33">
        <v>1</v>
      </c>
      <c r="I26" s="25">
        <f t="shared" si="3"/>
        <v>32</v>
      </c>
      <c r="J26" s="33">
        <f t="shared" si="0"/>
        <v>5</v>
      </c>
      <c r="K26" s="25">
        <f t="shared" si="0"/>
        <v>164</v>
      </c>
      <c r="L26" s="120"/>
    </row>
    <row r="27" spans="2:12" ht="17.25" customHeight="1">
      <c r="B27" s="14">
        <v>22</v>
      </c>
      <c r="C27" s="23" t="s">
        <v>47</v>
      </c>
      <c r="D27" s="32">
        <v>10</v>
      </c>
      <c r="E27" s="25">
        <f t="shared" si="1"/>
        <v>330</v>
      </c>
      <c r="F27" s="33"/>
      <c r="G27" s="25">
        <f t="shared" si="2"/>
        <v>0</v>
      </c>
      <c r="H27" s="33"/>
      <c r="I27" s="25">
        <f t="shared" si="3"/>
        <v>0</v>
      </c>
      <c r="J27" s="33">
        <f t="shared" si="0"/>
        <v>10</v>
      </c>
      <c r="K27" s="25">
        <f>SUM(E27,G27,I27)</f>
        <v>330</v>
      </c>
      <c r="L27" s="118" t="s">
        <v>53</v>
      </c>
    </row>
    <row r="28" spans="2:12" ht="28.5">
      <c r="B28" s="14">
        <v>23</v>
      </c>
      <c r="C28" s="24" t="s">
        <v>48</v>
      </c>
      <c r="D28" s="32"/>
      <c r="E28" s="25">
        <f t="shared" si="1"/>
        <v>0</v>
      </c>
      <c r="F28" s="33">
        <v>4</v>
      </c>
      <c r="G28" s="25">
        <f t="shared" si="2"/>
        <v>132</v>
      </c>
      <c r="H28" s="33">
        <v>6</v>
      </c>
      <c r="I28" s="25">
        <f t="shared" si="3"/>
        <v>192</v>
      </c>
      <c r="J28" s="33">
        <f t="shared" si="0"/>
        <v>10</v>
      </c>
      <c r="K28" s="25">
        <f t="shared" si="0"/>
        <v>324</v>
      </c>
      <c r="L28" s="119"/>
    </row>
    <row r="29" spans="2:12" ht="29.25" thickBot="1">
      <c r="B29" s="14">
        <v>24</v>
      </c>
      <c r="C29" s="24" t="s">
        <v>49</v>
      </c>
      <c r="D29" s="32"/>
      <c r="E29" s="25">
        <f t="shared" si="1"/>
        <v>0</v>
      </c>
      <c r="F29" s="33">
        <v>4</v>
      </c>
      <c r="G29" s="25">
        <f t="shared" si="2"/>
        <v>132</v>
      </c>
      <c r="H29" s="33">
        <v>6</v>
      </c>
      <c r="I29" s="25">
        <f t="shared" si="3"/>
        <v>192</v>
      </c>
      <c r="J29" s="33">
        <f t="shared" si="0"/>
        <v>10</v>
      </c>
      <c r="K29" s="25">
        <f t="shared" si="0"/>
        <v>324</v>
      </c>
      <c r="L29" s="120"/>
    </row>
    <row r="30" spans="2:12" ht="16.5" thickBot="1">
      <c r="B30" s="80" t="s">
        <v>24</v>
      </c>
      <c r="C30" s="81"/>
      <c r="D30" s="34">
        <f>SUM(D7:D29)</f>
        <v>27</v>
      </c>
      <c r="E30" s="19"/>
      <c r="F30" s="34">
        <f>SUM(F7:F29)</f>
        <v>29</v>
      </c>
      <c r="G30" s="19"/>
      <c r="H30" s="34">
        <f>SUM(H7:H29)</f>
        <v>30</v>
      </c>
      <c r="I30" s="19"/>
      <c r="J30" s="34">
        <f>SUM(D30,F30,H30)</f>
        <v>86</v>
      </c>
      <c r="K30" s="20"/>
      <c r="L30" s="31"/>
    </row>
    <row r="31" spans="2:12" ht="15.75">
      <c r="B31" s="82" t="s">
        <v>25</v>
      </c>
      <c r="C31" s="83"/>
      <c r="D31" s="36">
        <v>27</v>
      </c>
      <c r="E31" s="20"/>
      <c r="F31" s="34">
        <v>29</v>
      </c>
      <c r="G31" s="20"/>
      <c r="H31" s="34">
        <v>30</v>
      </c>
      <c r="I31" s="20"/>
      <c r="J31" s="34">
        <f>SUM(D31,F31,H31)</f>
        <v>86</v>
      </c>
      <c r="K31" s="20"/>
      <c r="L31" s="31"/>
    </row>
    <row r="32" spans="2:12" ht="20.25" customHeight="1">
      <c r="B32" s="84" t="s">
        <v>26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3:24" s="65" customFormat="1" ht="16.899999999999999" customHeight="1">
      <c r="C33" s="64" t="s">
        <v>80</v>
      </c>
      <c r="D33" s="85" t="s">
        <v>81</v>
      </c>
      <c r="E33" s="85"/>
      <c r="F33" s="85"/>
      <c r="G33" s="85"/>
      <c r="H33" s="85"/>
      <c r="I33" s="85"/>
      <c r="J33" s="85"/>
      <c r="K33" s="85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3:24" ht="15.75">
      <c r="C34" s="53" t="s">
        <v>32</v>
      </c>
      <c r="D34" s="54">
        <v>2</v>
      </c>
      <c r="E34" s="54"/>
      <c r="F34" s="54">
        <v>2</v>
      </c>
      <c r="G34" s="54"/>
      <c r="H34" s="54">
        <v>2</v>
      </c>
      <c r="I34" s="53"/>
      <c r="J34" s="33">
        <f t="shared" ref="J34" si="4">SUM(D34,F34,H34)</f>
        <v>6</v>
      </c>
      <c r="K34" s="53"/>
      <c r="L34" s="53"/>
    </row>
    <row r="35" spans="3:24">
      <c r="C35" s="74" t="s">
        <v>33</v>
      </c>
      <c r="D35" s="75"/>
      <c r="E35" s="75"/>
      <c r="F35" s="75"/>
      <c r="G35" s="75"/>
      <c r="H35" s="76"/>
    </row>
    <row r="36" spans="3:24">
      <c r="C36" s="74" t="s">
        <v>82</v>
      </c>
      <c r="D36" s="75"/>
      <c r="E36" s="75"/>
      <c r="F36" s="75"/>
      <c r="G36" s="75"/>
      <c r="H36" s="76"/>
    </row>
    <row r="37" spans="3:24">
      <c r="C37" s="49" t="s">
        <v>31</v>
      </c>
    </row>
    <row r="38" spans="3:24">
      <c r="C38" t="s">
        <v>88</v>
      </c>
    </row>
  </sheetData>
  <mergeCells count="17">
    <mergeCell ref="B31:C31"/>
    <mergeCell ref="B32:L32"/>
    <mergeCell ref="D33:K33"/>
    <mergeCell ref="C36:H36"/>
    <mergeCell ref="C35:H35"/>
    <mergeCell ref="L21:L26"/>
    <mergeCell ref="L27:L29"/>
    <mergeCell ref="B30:C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25196850393704" right="0.51181102362204722" top="0.31496062992125984" bottom="0.31496062992125984" header="0.15748031496062992" footer="0.19685039370078741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5"/>
  <sheetViews>
    <sheetView topLeftCell="A10" workbookViewId="0">
      <selection activeCell="F35" sqref="F35"/>
    </sheetView>
  </sheetViews>
  <sheetFormatPr defaultColWidth="9.140625" defaultRowHeight="15"/>
  <cols>
    <col min="1" max="1" width="9.140625" style="49"/>
    <col min="2" max="2" width="3.28515625" style="49" bestFit="1" customWidth="1"/>
    <col min="3" max="3" width="35.7109375" style="49" customWidth="1"/>
    <col min="4" max="4" width="4.140625" style="49" customWidth="1"/>
    <col min="5" max="5" width="7.140625" style="49" customWidth="1"/>
    <col min="6" max="6" width="4.42578125" style="49" bestFit="1" customWidth="1"/>
    <col min="7" max="7" width="7.140625" style="49" customWidth="1"/>
    <col min="8" max="8" width="4.42578125" style="49" customWidth="1"/>
    <col min="9" max="9" width="6.140625" style="49" customWidth="1"/>
    <col min="10" max="11" width="6.42578125" style="49" bestFit="1" customWidth="1"/>
    <col min="12" max="12" width="13.42578125" style="49" customWidth="1"/>
    <col min="13" max="16384" width="9.140625" style="49"/>
  </cols>
  <sheetData>
    <row r="1" spans="2:12" ht="16.5" thickBot="1">
      <c r="C1" s="50" t="s">
        <v>34</v>
      </c>
    </row>
    <row r="2" spans="2:12" ht="18.75" thickBot="1">
      <c r="B2" s="1"/>
      <c r="C2" s="41" t="s">
        <v>30</v>
      </c>
      <c r="D2" s="89" t="s">
        <v>0</v>
      </c>
      <c r="E2" s="89"/>
      <c r="F2" s="89"/>
      <c r="G2" s="89"/>
      <c r="H2" s="89"/>
      <c r="I2" s="89"/>
      <c r="J2" s="89"/>
      <c r="K2" s="90"/>
      <c r="L2" s="106" t="s">
        <v>1</v>
      </c>
    </row>
    <row r="3" spans="2:12" ht="27" thickBot="1">
      <c r="B3" s="2"/>
      <c r="C3" s="51" t="s">
        <v>93</v>
      </c>
      <c r="D3" s="109" t="s">
        <v>2</v>
      </c>
      <c r="E3" s="110"/>
      <c r="F3" s="111" t="s">
        <v>3</v>
      </c>
      <c r="G3" s="112"/>
      <c r="H3" s="111" t="s">
        <v>4</v>
      </c>
      <c r="I3" s="112"/>
      <c r="J3" s="96" t="s">
        <v>5</v>
      </c>
      <c r="K3" s="98"/>
      <c r="L3" s="107"/>
    </row>
    <row r="4" spans="2:12" ht="15.75" thickBot="1">
      <c r="B4" s="2"/>
      <c r="C4" s="52"/>
      <c r="D4" s="99" t="s">
        <v>63</v>
      </c>
      <c r="E4" s="100"/>
      <c r="F4" s="101" t="s">
        <v>64</v>
      </c>
      <c r="G4" s="102"/>
      <c r="H4" s="101" t="s">
        <v>65</v>
      </c>
      <c r="I4" s="102"/>
      <c r="J4" s="43"/>
      <c r="K4" s="43"/>
      <c r="L4" s="107"/>
    </row>
    <row r="5" spans="2:12">
      <c r="B5" s="4" t="s">
        <v>6</v>
      </c>
      <c r="C5" s="5" t="s">
        <v>7</v>
      </c>
      <c r="D5" s="6" t="s">
        <v>8</v>
      </c>
      <c r="E5" s="47" t="s">
        <v>9</v>
      </c>
      <c r="F5" s="6" t="s">
        <v>8</v>
      </c>
      <c r="G5" s="47" t="s">
        <v>9</v>
      </c>
      <c r="H5" s="6" t="s">
        <v>8</v>
      </c>
      <c r="I5" s="47" t="s">
        <v>9</v>
      </c>
      <c r="J5" s="7" t="s">
        <v>8</v>
      </c>
      <c r="K5" s="21" t="s">
        <v>9</v>
      </c>
      <c r="L5" s="107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8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48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24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ht="15.75">
      <c r="B21" s="14">
        <v>15</v>
      </c>
      <c r="C21" s="18" t="s">
        <v>54</v>
      </c>
      <c r="D21" s="32">
        <v>1</v>
      </c>
      <c r="E21" s="25">
        <f t="shared" si="1"/>
        <v>33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33</v>
      </c>
      <c r="L21" s="103" t="s">
        <v>52</v>
      </c>
    </row>
    <row r="22" spans="2:24" ht="15.75">
      <c r="B22" s="14">
        <v>16</v>
      </c>
      <c r="C22" s="18" t="s">
        <v>55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104"/>
    </row>
    <row r="23" spans="2:24" ht="15.75">
      <c r="B23" s="14">
        <v>17</v>
      </c>
      <c r="C23" s="18" t="s">
        <v>56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2</v>
      </c>
      <c r="I23" s="25">
        <f t="shared" si="3"/>
        <v>64</v>
      </c>
      <c r="J23" s="33">
        <v>4</v>
      </c>
      <c r="K23" s="25">
        <f t="shared" si="0"/>
        <v>130</v>
      </c>
      <c r="L23" s="104"/>
    </row>
    <row r="24" spans="2:24" ht="15.75">
      <c r="B24" s="14">
        <v>18</v>
      </c>
      <c r="C24" s="18" t="s">
        <v>57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104"/>
    </row>
    <row r="25" spans="2:24" ht="15.75">
      <c r="B25" s="14">
        <v>19</v>
      </c>
      <c r="C25" s="18" t="s">
        <v>58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104"/>
    </row>
    <row r="26" spans="2:24" ht="15.75">
      <c r="B26" s="14">
        <v>20</v>
      </c>
      <c r="C26" s="16" t="s">
        <v>59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105"/>
    </row>
    <row r="27" spans="2:24" ht="29.25" thickBot="1">
      <c r="B27" s="14">
        <v>21</v>
      </c>
      <c r="C27" s="24" t="s">
        <v>35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53</v>
      </c>
    </row>
    <row r="28" spans="2:24" ht="16.5" thickBot="1">
      <c r="B28" s="80" t="s">
        <v>24</v>
      </c>
      <c r="C28" s="81"/>
      <c r="D28" s="34">
        <f>SUM(D7:D27)</f>
        <v>27</v>
      </c>
      <c r="E28" s="35"/>
      <c r="F28" s="34">
        <f>SUM(F7:F27)</f>
        <v>29</v>
      </c>
      <c r="G28" s="35"/>
      <c r="H28" s="34">
        <f>SUM(H7:H27)</f>
        <v>30</v>
      </c>
      <c r="I28" s="35"/>
      <c r="J28" s="34">
        <f>SUM(J7:J27)</f>
        <v>86</v>
      </c>
      <c r="K28" s="20"/>
      <c r="L28" s="31"/>
    </row>
    <row r="29" spans="2:24" ht="15.75">
      <c r="B29" s="82" t="s">
        <v>25</v>
      </c>
      <c r="C29" s="83"/>
      <c r="D29" s="36">
        <v>27</v>
      </c>
      <c r="E29" s="37"/>
      <c r="F29" s="34">
        <v>29</v>
      </c>
      <c r="G29" s="37"/>
      <c r="H29" s="34">
        <v>30</v>
      </c>
      <c r="I29" s="37"/>
      <c r="J29" s="34">
        <f>SUM(D29,F29,H29)</f>
        <v>86</v>
      </c>
      <c r="K29" s="20"/>
      <c r="L29" s="31"/>
    </row>
    <row r="30" spans="2:24">
      <c r="B30" s="84" t="s">
        <v>26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24" s="65" customFormat="1" ht="16.899999999999999" customHeight="1">
      <c r="C31" s="64" t="s">
        <v>80</v>
      </c>
      <c r="D31" s="85" t="s">
        <v>81</v>
      </c>
      <c r="E31" s="85"/>
      <c r="F31" s="85"/>
      <c r="G31" s="85"/>
      <c r="H31" s="85"/>
      <c r="I31" s="85"/>
      <c r="J31" s="85"/>
      <c r="K31" s="8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2:24" ht="15.75">
      <c r="C32" s="53" t="s">
        <v>32</v>
      </c>
      <c r="D32" s="54">
        <v>2</v>
      </c>
      <c r="E32" s="54"/>
      <c r="F32" s="54">
        <v>2</v>
      </c>
      <c r="G32" s="54"/>
      <c r="H32" s="54">
        <v>2</v>
      </c>
      <c r="I32" s="53"/>
      <c r="J32" s="33">
        <f t="shared" ref="J32" si="4">SUM(D32,F32,H32)</f>
        <v>6</v>
      </c>
      <c r="K32" s="53"/>
      <c r="L32" s="53"/>
    </row>
    <row r="33" spans="3:12" ht="6.75" customHeight="1">
      <c r="C33" s="55"/>
      <c r="D33" s="56"/>
      <c r="E33" s="56"/>
      <c r="F33" s="56"/>
      <c r="G33" s="56"/>
      <c r="H33" s="56"/>
      <c r="I33" s="55"/>
      <c r="J33" s="35"/>
      <c r="K33" s="55"/>
      <c r="L33" s="55"/>
    </row>
    <row r="34" spans="3:12">
      <c r="C34" s="49" t="s">
        <v>31</v>
      </c>
    </row>
    <row r="35" spans="3:12">
      <c r="C35" t="s">
        <v>88</v>
      </c>
    </row>
  </sheetData>
  <mergeCells count="14">
    <mergeCell ref="D31:K31"/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36"/>
  <sheetViews>
    <sheetView topLeftCell="A7" workbookViewId="0">
      <selection activeCell="P15" sqref="P15"/>
    </sheetView>
  </sheetViews>
  <sheetFormatPr defaultRowHeight="15"/>
  <cols>
    <col min="1" max="1" width="3.140625" customWidth="1"/>
    <col min="2" max="2" width="3.28515625" bestFit="1" customWidth="1"/>
    <col min="3" max="3" width="48" customWidth="1"/>
    <col min="4" max="4" width="3.85546875" bestFit="1" customWidth="1"/>
    <col min="5" max="5" width="7.140625" customWidth="1"/>
    <col min="6" max="6" width="3.85546875" bestFit="1" customWidth="1"/>
    <col min="7" max="7" width="7" customWidth="1"/>
    <col min="8" max="8" width="3.85546875" bestFit="1" customWidth="1"/>
    <col min="9" max="9" width="6.42578125" customWidth="1"/>
    <col min="10" max="11" width="6.42578125" bestFit="1" customWidth="1"/>
    <col min="12" max="12" width="13.42578125" customWidth="1"/>
  </cols>
  <sheetData>
    <row r="1" spans="2:12" ht="16.5" thickBot="1">
      <c r="C1" s="42" t="s">
        <v>34</v>
      </c>
    </row>
    <row r="2" spans="2:12" ht="36.75" thickBot="1">
      <c r="B2" s="1"/>
      <c r="C2" s="41" t="s">
        <v>29</v>
      </c>
      <c r="D2" s="89" t="s">
        <v>0</v>
      </c>
      <c r="E2" s="89"/>
      <c r="F2" s="89"/>
      <c r="G2" s="89"/>
      <c r="H2" s="89"/>
      <c r="I2" s="89"/>
      <c r="J2" s="89"/>
      <c r="K2" s="90"/>
      <c r="L2" s="91" t="s">
        <v>1</v>
      </c>
    </row>
    <row r="3" spans="2:12" ht="27" thickBot="1">
      <c r="B3" s="2"/>
      <c r="C3" s="44" t="s">
        <v>94</v>
      </c>
      <c r="D3" s="94" t="s">
        <v>2</v>
      </c>
      <c r="E3" s="95"/>
      <c r="F3" s="96" t="s">
        <v>3</v>
      </c>
      <c r="G3" s="97"/>
      <c r="H3" s="96" t="s">
        <v>4</v>
      </c>
      <c r="I3" s="97"/>
      <c r="J3" s="96" t="s">
        <v>5</v>
      </c>
      <c r="K3" s="98"/>
      <c r="L3" s="92"/>
    </row>
    <row r="4" spans="2:12" ht="15.75" thickBot="1">
      <c r="B4" s="2"/>
      <c r="C4" s="3"/>
      <c r="D4" s="99" t="s">
        <v>63</v>
      </c>
      <c r="E4" s="125"/>
      <c r="F4" s="101" t="s">
        <v>64</v>
      </c>
      <c r="G4" s="126"/>
      <c r="H4" s="101" t="s">
        <v>65</v>
      </c>
      <c r="I4" s="126"/>
      <c r="J4" s="43"/>
      <c r="K4" s="43"/>
      <c r="L4" s="92"/>
    </row>
    <row r="5" spans="2:12">
      <c r="B5" s="4" t="s">
        <v>6</v>
      </c>
      <c r="C5" s="38" t="s">
        <v>7</v>
      </c>
      <c r="D5" s="6" t="s">
        <v>8</v>
      </c>
      <c r="E5" s="45" t="s">
        <v>9</v>
      </c>
      <c r="F5" s="6" t="s">
        <v>8</v>
      </c>
      <c r="G5" s="45" t="s">
        <v>9</v>
      </c>
      <c r="H5" s="6" t="s">
        <v>8</v>
      </c>
      <c r="I5" s="45" t="s">
        <v>9</v>
      </c>
      <c r="J5" s="7" t="s">
        <v>8</v>
      </c>
      <c r="K5" s="21" t="s">
        <v>9</v>
      </c>
      <c r="L5" s="92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93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8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8" si="1">D8*33</f>
        <v>33</v>
      </c>
      <c r="F8" s="33">
        <v>2</v>
      </c>
      <c r="G8" s="25">
        <f t="shared" ref="G8:G28" si="2">F8*33</f>
        <v>66</v>
      </c>
      <c r="H8" s="33">
        <v>1</v>
      </c>
      <c r="I8" s="25">
        <f t="shared" ref="I8:I28" si="3">H8*32</f>
        <v>32</v>
      </c>
      <c r="J8" s="33">
        <f t="shared" si="0"/>
        <v>4</v>
      </c>
      <c r="K8" s="25">
        <f t="shared" si="0"/>
        <v>131</v>
      </c>
      <c r="L8" s="46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>SUM(E16,G16,I16)</f>
        <v>130</v>
      </c>
      <c r="L16" s="29">
        <v>130</v>
      </c>
    </row>
    <row r="17" spans="2:24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ht="15.75">
      <c r="B21" s="14">
        <v>15</v>
      </c>
      <c r="C21" s="18" t="s">
        <v>36</v>
      </c>
      <c r="D21" s="32"/>
      <c r="E21" s="25">
        <f t="shared" si="1"/>
        <v>0</v>
      </c>
      <c r="F21" s="33">
        <v>2</v>
      </c>
      <c r="G21" s="25">
        <f t="shared" si="2"/>
        <v>66</v>
      </c>
      <c r="H21" s="33">
        <v>1</v>
      </c>
      <c r="I21" s="25">
        <f t="shared" si="3"/>
        <v>32</v>
      </c>
      <c r="J21" s="33">
        <f t="shared" si="0"/>
        <v>3</v>
      </c>
      <c r="K21" s="25">
        <f t="shared" si="0"/>
        <v>98</v>
      </c>
      <c r="L21" s="119" t="s">
        <v>50</v>
      </c>
    </row>
    <row r="22" spans="2:24" ht="15.75">
      <c r="B22" s="14">
        <v>16</v>
      </c>
      <c r="C22" s="18" t="s">
        <v>37</v>
      </c>
      <c r="D22" s="32"/>
      <c r="E22" s="25">
        <f t="shared" si="1"/>
        <v>0</v>
      </c>
      <c r="F22" s="33">
        <v>1</v>
      </c>
      <c r="G22" s="25">
        <f t="shared" si="2"/>
        <v>33</v>
      </c>
      <c r="H22" s="33"/>
      <c r="I22" s="25">
        <f t="shared" si="3"/>
        <v>0</v>
      </c>
      <c r="J22" s="33">
        <f t="shared" si="0"/>
        <v>1</v>
      </c>
      <c r="K22" s="25">
        <f t="shared" si="0"/>
        <v>33</v>
      </c>
      <c r="L22" s="119"/>
    </row>
    <row r="23" spans="2:24" ht="15.75">
      <c r="B23" s="14">
        <v>17</v>
      </c>
      <c r="C23" s="23" t="s">
        <v>60</v>
      </c>
      <c r="D23" s="32">
        <v>2</v>
      </c>
      <c r="E23" s="25">
        <f t="shared" si="1"/>
        <v>66</v>
      </c>
      <c r="F23" s="33">
        <v>5</v>
      </c>
      <c r="G23" s="25">
        <f t="shared" si="2"/>
        <v>165</v>
      </c>
      <c r="H23" s="33">
        <v>4</v>
      </c>
      <c r="I23" s="25">
        <f t="shared" si="3"/>
        <v>128</v>
      </c>
      <c r="J23" s="33">
        <f t="shared" si="0"/>
        <v>11</v>
      </c>
      <c r="K23" s="25">
        <f t="shared" si="0"/>
        <v>359</v>
      </c>
      <c r="L23" s="119"/>
    </row>
    <row r="24" spans="2:24" ht="33" customHeight="1">
      <c r="B24" s="14">
        <v>18</v>
      </c>
      <c r="C24" s="23" t="s">
        <v>61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/>
      <c r="I24" s="25">
        <f t="shared" si="3"/>
        <v>0</v>
      </c>
      <c r="J24" s="33">
        <f t="shared" si="0"/>
        <v>3</v>
      </c>
      <c r="K24" s="25">
        <f t="shared" si="0"/>
        <v>99</v>
      </c>
      <c r="L24" s="119"/>
    </row>
    <row r="25" spans="2:24" ht="33" customHeight="1">
      <c r="B25" s="14">
        <v>19</v>
      </c>
      <c r="C25" s="23" t="s">
        <v>38</v>
      </c>
      <c r="D25" s="32"/>
      <c r="E25" s="25">
        <f t="shared" si="1"/>
        <v>0</v>
      </c>
      <c r="F25" s="33">
        <v>1</v>
      </c>
      <c r="G25" s="25">
        <f t="shared" si="2"/>
        <v>33</v>
      </c>
      <c r="H25" s="33"/>
      <c r="I25" s="25">
        <f t="shared" si="3"/>
        <v>0</v>
      </c>
      <c r="J25" s="33">
        <f t="shared" si="0"/>
        <v>1</v>
      </c>
      <c r="K25" s="25">
        <f t="shared" si="0"/>
        <v>33</v>
      </c>
      <c r="L25" s="119"/>
    </row>
    <row r="26" spans="2:24" ht="15.75">
      <c r="B26" s="14">
        <v>20</v>
      </c>
      <c r="C26" s="18" t="s">
        <v>39</v>
      </c>
      <c r="D26" s="32"/>
      <c r="E26" s="25">
        <f t="shared" si="1"/>
        <v>0</v>
      </c>
      <c r="F26" s="33"/>
      <c r="G26" s="25">
        <f t="shared" si="2"/>
        <v>0</v>
      </c>
      <c r="H26" s="33">
        <v>1</v>
      </c>
      <c r="I26" s="25">
        <f t="shared" si="3"/>
        <v>32</v>
      </c>
      <c r="J26" s="33">
        <f t="shared" si="0"/>
        <v>1</v>
      </c>
      <c r="K26" s="25">
        <f t="shared" si="0"/>
        <v>32</v>
      </c>
      <c r="L26" s="120"/>
    </row>
    <row r="27" spans="2:24" ht="29.25">
      <c r="B27" s="14">
        <v>21</v>
      </c>
      <c r="C27" s="23" t="s">
        <v>62</v>
      </c>
      <c r="D27" s="32">
        <v>4</v>
      </c>
      <c r="E27" s="25">
        <f t="shared" si="1"/>
        <v>132</v>
      </c>
      <c r="F27" s="33">
        <v>6</v>
      </c>
      <c r="G27" s="25">
        <f t="shared" si="2"/>
        <v>198</v>
      </c>
      <c r="H27" s="33">
        <v>15</v>
      </c>
      <c r="I27" s="25">
        <f t="shared" si="3"/>
        <v>480</v>
      </c>
      <c r="J27" s="33">
        <f t="shared" si="0"/>
        <v>25</v>
      </c>
      <c r="K27" s="25">
        <f>SUM(E27,G27,I27)</f>
        <v>810</v>
      </c>
      <c r="L27" s="121" t="s">
        <v>51</v>
      </c>
    </row>
    <row r="28" spans="2:24" ht="16.5" customHeight="1" thickBot="1">
      <c r="B28" s="14">
        <v>22</v>
      </c>
      <c r="C28" s="24" t="s">
        <v>40</v>
      </c>
      <c r="D28" s="32">
        <v>5</v>
      </c>
      <c r="E28" s="25">
        <f t="shared" si="1"/>
        <v>165</v>
      </c>
      <c r="F28" s="33"/>
      <c r="G28" s="25">
        <f t="shared" si="2"/>
        <v>0</v>
      </c>
      <c r="H28" s="33"/>
      <c r="I28" s="25">
        <f t="shared" si="3"/>
        <v>0</v>
      </c>
      <c r="J28" s="33">
        <f t="shared" si="0"/>
        <v>5</v>
      </c>
      <c r="K28" s="25">
        <f t="shared" si="0"/>
        <v>165</v>
      </c>
      <c r="L28" s="121"/>
    </row>
    <row r="29" spans="2:24" ht="16.5" thickBot="1">
      <c r="B29" s="80" t="s">
        <v>24</v>
      </c>
      <c r="C29" s="81"/>
      <c r="D29" s="34">
        <f>SUM(D7:D28)</f>
        <v>27</v>
      </c>
      <c r="E29" s="19"/>
      <c r="F29" s="34">
        <f>SUM(F7:F28)</f>
        <v>29</v>
      </c>
      <c r="G29" s="19"/>
      <c r="H29" s="34">
        <f>SUM(H7:H28)</f>
        <v>30</v>
      </c>
      <c r="I29" s="19"/>
      <c r="J29" s="34">
        <f>SUM(D29,F29,H29)</f>
        <v>86</v>
      </c>
      <c r="K29" s="20"/>
      <c r="L29" s="31"/>
    </row>
    <row r="30" spans="2:24" ht="15.75">
      <c r="B30" s="82" t="s">
        <v>25</v>
      </c>
      <c r="C30" s="83"/>
      <c r="D30" s="36">
        <v>27</v>
      </c>
      <c r="E30" s="20"/>
      <c r="F30" s="34">
        <v>29</v>
      </c>
      <c r="G30" s="20"/>
      <c r="H30" s="34">
        <v>30</v>
      </c>
      <c r="I30" s="20"/>
      <c r="J30" s="34">
        <f>SUM(D30,F30,H30)</f>
        <v>86</v>
      </c>
      <c r="K30" s="20"/>
      <c r="L30" s="31"/>
    </row>
    <row r="31" spans="2:24" ht="20.25" customHeight="1">
      <c r="B31" s="84" t="s">
        <v>26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2:24" s="65" customFormat="1" ht="16.899999999999999" customHeight="1">
      <c r="C32" s="64" t="s">
        <v>80</v>
      </c>
      <c r="D32" s="85" t="s">
        <v>81</v>
      </c>
      <c r="E32" s="85"/>
      <c r="F32" s="85"/>
      <c r="G32" s="85"/>
      <c r="H32" s="85"/>
      <c r="I32" s="85"/>
      <c r="J32" s="85"/>
      <c r="K32" s="85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3:12" ht="15.75">
      <c r="C33" s="39" t="s">
        <v>32</v>
      </c>
      <c r="D33" s="40">
        <v>2</v>
      </c>
      <c r="E33" s="40"/>
      <c r="F33" s="40">
        <v>2</v>
      </c>
      <c r="G33" s="40"/>
      <c r="H33" s="40">
        <v>2</v>
      </c>
      <c r="I33" s="39"/>
      <c r="J33" s="33">
        <f t="shared" ref="J33" si="4">SUM(D33,F33,H33)</f>
        <v>6</v>
      </c>
      <c r="K33" s="39"/>
      <c r="L33" s="39"/>
    </row>
    <row r="34" spans="3:12">
      <c r="C34" s="122" t="s">
        <v>33</v>
      </c>
      <c r="D34" s="123"/>
      <c r="E34" s="123"/>
      <c r="F34" s="123"/>
      <c r="G34" s="123"/>
      <c r="H34" s="124"/>
    </row>
    <row r="35" spans="3:12">
      <c r="C35" t="s">
        <v>31</v>
      </c>
    </row>
    <row r="36" spans="3:12">
      <c r="C36" t="s">
        <v>88</v>
      </c>
    </row>
  </sheetData>
  <mergeCells count="16">
    <mergeCell ref="C34:H34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8"/>
    <mergeCell ref="B29:C29"/>
    <mergeCell ref="B30:C30"/>
    <mergeCell ref="B31:L31"/>
    <mergeCell ref="D32:K32"/>
  </mergeCells>
  <pageMargins left="1" right="0.51181102362204722" top="0.33" bottom="0.31496062992125984" header="0.15748031496062992" footer="0.19685039370078741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IbZ</vt:lpstr>
      <vt:lpstr>IfZ</vt:lpstr>
      <vt:lpstr>IsZ</vt:lpstr>
      <vt:lpstr>II bZ</vt:lpstr>
      <vt:lpstr>IIfZ</vt:lpstr>
      <vt:lpstr>IIsZ</vt:lpstr>
      <vt:lpstr>III bZ</vt:lpstr>
      <vt:lpstr>IIIfZ</vt:lpstr>
      <vt:lpstr>IIIsZ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2018-09-01T05:09:32Z</dcterms:modified>
</cp:coreProperties>
</file>