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2" windowHeight="5580" activeTab="2"/>
  </bookViews>
  <sheets>
    <sheet name="I bZ" sheetId="16" r:id="rId1"/>
    <sheet name="IfZ" sheetId="17" r:id="rId2"/>
    <sheet name="IsZ" sheetId="18" r:id="rId3"/>
    <sheet name="II bZ" sheetId="15" r:id="rId4"/>
    <sheet name="IIfZ" sheetId="14" r:id="rId5"/>
    <sheet name="IIsZ" sheetId="13" r:id="rId6"/>
    <sheet name="III bZ" sheetId="11" r:id="rId7"/>
    <sheet name="IIIfZ" sheetId="12" r:id="rId8"/>
    <sheet name="IIIsZ" sheetId="10" r:id="rId9"/>
  </sheets>
  <calcPr calcId="125725"/>
</workbook>
</file>

<file path=xl/calcChain.xml><?xml version="1.0" encoding="utf-8"?>
<calcChain xmlns="http://schemas.openxmlformats.org/spreadsheetml/2006/main">
  <c r="E11" i="18"/>
  <c r="D33"/>
  <c r="E27" i="16"/>
  <c r="E26"/>
  <c r="H34"/>
  <c r="J24"/>
  <c r="I24"/>
  <c r="K24" s="1"/>
  <c r="K23"/>
  <c r="J23"/>
  <c r="I23"/>
  <c r="J21" i="18"/>
  <c r="J22"/>
  <c r="J28"/>
  <c r="J29"/>
  <c r="I28"/>
  <c r="G28"/>
  <c r="G29"/>
  <c r="K29" s="1"/>
  <c r="I22"/>
  <c r="K21"/>
  <c r="E21"/>
  <c r="J37"/>
  <c r="J34"/>
  <c r="H33"/>
  <c r="F33"/>
  <c r="J32"/>
  <c r="I32"/>
  <c r="G32"/>
  <c r="E32"/>
  <c r="J31"/>
  <c r="I31"/>
  <c r="G31"/>
  <c r="J30"/>
  <c r="I30"/>
  <c r="G30"/>
  <c r="E30"/>
  <c r="J27"/>
  <c r="I27"/>
  <c r="G27"/>
  <c r="J26"/>
  <c r="E26"/>
  <c r="J25"/>
  <c r="I25"/>
  <c r="G25"/>
  <c r="J24"/>
  <c r="I24"/>
  <c r="J23"/>
  <c r="E23"/>
  <c r="J20"/>
  <c r="I20"/>
  <c r="G20"/>
  <c r="E20"/>
  <c r="J19"/>
  <c r="E19"/>
  <c r="J18"/>
  <c r="I18"/>
  <c r="G18"/>
  <c r="E18"/>
  <c r="K18" s="1"/>
  <c r="J17"/>
  <c r="E17"/>
  <c r="K17" s="1"/>
  <c r="J16"/>
  <c r="I16"/>
  <c r="G16"/>
  <c r="E16"/>
  <c r="K16" s="1"/>
  <c r="J15"/>
  <c r="E15"/>
  <c r="K15" s="1"/>
  <c r="J14"/>
  <c r="E14"/>
  <c r="K14" s="1"/>
  <c r="J13"/>
  <c r="E13"/>
  <c r="K13" s="1"/>
  <c r="J12"/>
  <c r="E12"/>
  <c r="K12" s="1"/>
  <c r="J11"/>
  <c r="G11"/>
  <c r="J10"/>
  <c r="I10"/>
  <c r="K10"/>
  <c r="J9"/>
  <c r="G9"/>
  <c r="E9"/>
  <c r="K9" s="1"/>
  <c r="J8"/>
  <c r="I8"/>
  <c r="G8"/>
  <c r="E8"/>
  <c r="K8" s="1"/>
  <c r="J7"/>
  <c r="I7"/>
  <c r="G7"/>
  <c r="E7"/>
  <c r="K7" s="1"/>
  <c r="J32" i="17"/>
  <c r="J29"/>
  <c r="H28"/>
  <c r="F28"/>
  <c r="D28"/>
  <c r="J27"/>
  <c r="I27"/>
  <c r="G27"/>
  <c r="E27"/>
  <c r="K27" s="1"/>
  <c r="I26"/>
  <c r="G26"/>
  <c r="K26" s="1"/>
  <c r="E26"/>
  <c r="K25"/>
  <c r="I25"/>
  <c r="G25"/>
  <c r="E25"/>
  <c r="K24"/>
  <c r="I24"/>
  <c r="G24"/>
  <c r="E24"/>
  <c r="K23"/>
  <c r="I23"/>
  <c r="G23"/>
  <c r="E23"/>
  <c r="K22"/>
  <c r="I22"/>
  <c r="G22"/>
  <c r="E22"/>
  <c r="K21"/>
  <c r="I21"/>
  <c r="G21"/>
  <c r="E2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J28" s="1"/>
  <c r="I7"/>
  <c r="G7"/>
  <c r="E7"/>
  <c r="K7" s="1"/>
  <c r="J38" i="16"/>
  <c r="J35"/>
  <c r="F34"/>
  <c r="D34"/>
  <c r="J33"/>
  <c r="I33"/>
  <c r="G33"/>
  <c r="K33"/>
  <c r="J32"/>
  <c r="I32"/>
  <c r="G32"/>
  <c r="J31"/>
  <c r="E31"/>
  <c r="K31" s="1"/>
  <c r="J30"/>
  <c r="I30"/>
  <c r="G30"/>
  <c r="J29"/>
  <c r="I29"/>
  <c r="G29"/>
  <c r="K29" s="1"/>
  <c r="J27"/>
  <c r="I27"/>
  <c r="G27"/>
  <c r="J25"/>
  <c r="G25"/>
  <c r="E25"/>
  <c r="J22"/>
  <c r="E22"/>
  <c r="J21"/>
  <c r="E21"/>
  <c r="K21" s="1"/>
  <c r="J20"/>
  <c r="I20"/>
  <c r="G20"/>
  <c r="E20"/>
  <c r="J19"/>
  <c r="E19"/>
  <c r="K19" s="1"/>
  <c r="J18"/>
  <c r="I18"/>
  <c r="G18"/>
  <c r="E18"/>
  <c r="K18" s="1"/>
  <c r="J17"/>
  <c r="E17"/>
  <c r="K17" s="1"/>
  <c r="J16"/>
  <c r="I16"/>
  <c r="G16"/>
  <c r="E16"/>
  <c r="J15"/>
  <c r="E15"/>
  <c r="K15" s="1"/>
  <c r="J14"/>
  <c r="E14"/>
  <c r="K14" s="1"/>
  <c r="J13"/>
  <c r="E13"/>
  <c r="K13" s="1"/>
  <c r="J12"/>
  <c r="E12"/>
  <c r="K12" s="1"/>
  <c r="J11"/>
  <c r="G11"/>
  <c r="E11"/>
  <c r="J10"/>
  <c r="I10"/>
  <c r="K10"/>
  <c r="J9"/>
  <c r="G9"/>
  <c r="E9"/>
  <c r="K9" s="1"/>
  <c r="J8"/>
  <c r="I8"/>
  <c r="G8"/>
  <c r="E8"/>
  <c r="J7"/>
  <c r="I7"/>
  <c r="G7"/>
  <c r="E7"/>
  <c r="K7" s="1"/>
  <c r="J34" i="15"/>
  <c r="J31"/>
  <c r="H30"/>
  <c r="F30"/>
  <c r="D30"/>
  <c r="J30" s="1"/>
  <c r="J29"/>
  <c r="I29"/>
  <c r="G29"/>
  <c r="E29"/>
  <c r="K29" s="1"/>
  <c r="J28"/>
  <c r="I28"/>
  <c r="G28"/>
  <c r="E28"/>
  <c r="K28" s="1"/>
  <c r="J27"/>
  <c r="I27"/>
  <c r="G27"/>
  <c r="E27"/>
  <c r="K27" s="1"/>
  <c r="J26"/>
  <c r="I26"/>
  <c r="G26"/>
  <c r="E26"/>
  <c r="K26" s="1"/>
  <c r="J25"/>
  <c r="I25"/>
  <c r="G25"/>
  <c r="E25"/>
  <c r="K25" s="1"/>
  <c r="J24"/>
  <c r="I24"/>
  <c r="G24"/>
  <c r="E24"/>
  <c r="K24" s="1"/>
  <c r="J23"/>
  <c r="I23"/>
  <c r="G23"/>
  <c r="E23"/>
  <c r="K23" s="1"/>
  <c r="J22"/>
  <c r="I22"/>
  <c r="G22"/>
  <c r="E22"/>
  <c r="K22" s="1"/>
  <c r="J21"/>
  <c r="I21"/>
  <c r="G21"/>
  <c r="E21"/>
  <c r="K21" s="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I7"/>
  <c r="G7"/>
  <c r="E7"/>
  <c r="K7" s="1"/>
  <c r="J32" i="14"/>
  <c r="J29"/>
  <c r="H28"/>
  <c r="F28"/>
  <c r="D28"/>
  <c r="J27"/>
  <c r="I27"/>
  <c r="G27"/>
  <c r="E27"/>
  <c r="K27" s="1"/>
  <c r="I26"/>
  <c r="G26"/>
  <c r="K26" s="1"/>
  <c r="E26"/>
  <c r="K25"/>
  <c r="I25"/>
  <c r="G25"/>
  <c r="E25"/>
  <c r="K24"/>
  <c r="I24"/>
  <c r="G24"/>
  <c r="E24"/>
  <c r="K23"/>
  <c r="I23"/>
  <c r="G23"/>
  <c r="E23"/>
  <c r="K22"/>
  <c r="I22"/>
  <c r="G22"/>
  <c r="E22"/>
  <c r="K21"/>
  <c r="I21"/>
  <c r="G21"/>
  <c r="E2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J28" s="1"/>
  <c r="I7"/>
  <c r="G7"/>
  <c r="E7"/>
  <c r="K7" s="1"/>
  <c r="J33" i="13"/>
  <c r="J30"/>
  <c r="H29"/>
  <c r="F29"/>
  <c r="D29"/>
  <c r="J28"/>
  <c r="I28"/>
  <c r="G28"/>
  <c r="E28"/>
  <c r="K28" s="1"/>
  <c r="J27"/>
  <c r="I27"/>
  <c r="G27"/>
  <c r="E27"/>
  <c r="K27" s="1"/>
  <c r="J26"/>
  <c r="I26"/>
  <c r="G26"/>
  <c r="E26"/>
  <c r="K26" s="1"/>
  <c r="J25"/>
  <c r="I25"/>
  <c r="G25"/>
  <c r="E25"/>
  <c r="K25" s="1"/>
  <c r="J24"/>
  <c r="I24"/>
  <c r="G24"/>
  <c r="E24"/>
  <c r="K24" s="1"/>
  <c r="J23"/>
  <c r="I23"/>
  <c r="G23"/>
  <c r="E23"/>
  <c r="K23" s="1"/>
  <c r="J22"/>
  <c r="I22"/>
  <c r="G22"/>
  <c r="E22"/>
  <c r="K22" s="1"/>
  <c r="J21"/>
  <c r="I21"/>
  <c r="G21"/>
  <c r="E21"/>
  <c r="K21" s="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I7"/>
  <c r="G7"/>
  <c r="E7"/>
  <c r="K7" s="1"/>
  <c r="J32" i="12"/>
  <c r="J29"/>
  <c r="H28"/>
  <c r="F28"/>
  <c r="D28"/>
  <c r="J27"/>
  <c r="I27"/>
  <c r="G27"/>
  <c r="E27"/>
  <c r="K27" s="1"/>
  <c r="I26"/>
  <c r="G26"/>
  <c r="E26"/>
  <c r="I25"/>
  <c r="G25"/>
  <c r="E25"/>
  <c r="I24"/>
  <c r="G24"/>
  <c r="E24"/>
  <c r="I23"/>
  <c r="G23"/>
  <c r="E23"/>
  <c r="I22"/>
  <c r="G22"/>
  <c r="E22"/>
  <c r="I21"/>
  <c r="G21"/>
  <c r="K21" s="1"/>
  <c r="E21"/>
  <c r="J20"/>
  <c r="I20"/>
  <c r="G20"/>
  <c r="E20"/>
  <c r="J19"/>
  <c r="I19"/>
  <c r="G19"/>
  <c r="E19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J28" s="1"/>
  <c r="I7"/>
  <c r="G7"/>
  <c r="E7"/>
  <c r="K7" s="1"/>
  <c r="J34" i="11"/>
  <c r="J31"/>
  <c r="H30"/>
  <c r="F30"/>
  <c r="D30"/>
  <c r="J30" s="1"/>
  <c r="J29"/>
  <c r="I29"/>
  <c r="G29"/>
  <c r="E29"/>
  <c r="K29" s="1"/>
  <c r="J28"/>
  <c r="I28"/>
  <c r="G28"/>
  <c r="E28"/>
  <c r="K28" s="1"/>
  <c r="J27"/>
  <c r="I27"/>
  <c r="G27"/>
  <c r="E27"/>
  <c r="K27" s="1"/>
  <c r="J26"/>
  <c r="I26"/>
  <c r="G26"/>
  <c r="E26"/>
  <c r="K26" s="1"/>
  <c r="J25"/>
  <c r="I25"/>
  <c r="G25"/>
  <c r="E25"/>
  <c r="K25" s="1"/>
  <c r="J24"/>
  <c r="I24"/>
  <c r="G24"/>
  <c r="E24"/>
  <c r="K24" s="1"/>
  <c r="J23"/>
  <c r="I23"/>
  <c r="G23"/>
  <c r="E23"/>
  <c r="K23" s="1"/>
  <c r="J22"/>
  <c r="I22"/>
  <c r="G22"/>
  <c r="E22"/>
  <c r="K22" s="1"/>
  <c r="J21"/>
  <c r="I21"/>
  <c r="G21"/>
  <c r="E21"/>
  <c r="K21" s="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I7"/>
  <c r="G7"/>
  <c r="E7"/>
  <c r="K7" s="1"/>
  <c r="J33" i="10"/>
  <c r="J30"/>
  <c r="H29"/>
  <c r="F29"/>
  <c r="D29"/>
  <c r="J28"/>
  <c r="I28"/>
  <c r="G28"/>
  <c r="E28"/>
  <c r="J27"/>
  <c r="I27"/>
  <c r="G27"/>
  <c r="E27"/>
  <c r="J26"/>
  <c r="I26"/>
  <c r="G26"/>
  <c r="E26"/>
  <c r="J25"/>
  <c r="I25"/>
  <c r="G25"/>
  <c r="E25"/>
  <c r="J24"/>
  <c r="I24"/>
  <c r="G24"/>
  <c r="E24"/>
  <c r="J23"/>
  <c r="I23"/>
  <c r="G23"/>
  <c r="E23"/>
  <c r="J22"/>
  <c r="I22"/>
  <c r="G22"/>
  <c r="E22"/>
  <c r="J21"/>
  <c r="I21"/>
  <c r="G21"/>
  <c r="E21"/>
  <c r="J20"/>
  <c r="I20"/>
  <c r="G20"/>
  <c r="E20"/>
  <c r="J19"/>
  <c r="I19"/>
  <c r="G19"/>
  <c r="E19"/>
  <c r="J18"/>
  <c r="I18"/>
  <c r="G18"/>
  <c r="E18"/>
  <c r="J17"/>
  <c r="I17"/>
  <c r="G17"/>
  <c r="E17"/>
  <c r="J16"/>
  <c r="I16"/>
  <c r="G16"/>
  <c r="E16"/>
  <c r="J15"/>
  <c r="I15"/>
  <c r="G15"/>
  <c r="E15"/>
  <c r="J14"/>
  <c r="I14"/>
  <c r="G14"/>
  <c r="E14"/>
  <c r="J13"/>
  <c r="I13"/>
  <c r="G13"/>
  <c r="E13"/>
  <c r="J12"/>
  <c r="I12"/>
  <c r="G12"/>
  <c r="E12"/>
  <c r="J11"/>
  <c r="I11"/>
  <c r="G11"/>
  <c r="E11"/>
  <c r="J10"/>
  <c r="I10"/>
  <c r="G10"/>
  <c r="E10"/>
  <c r="J9"/>
  <c r="I9"/>
  <c r="G9"/>
  <c r="E9"/>
  <c r="J8"/>
  <c r="I8"/>
  <c r="G8"/>
  <c r="E8"/>
  <c r="J7"/>
  <c r="I7"/>
  <c r="G7"/>
  <c r="E7"/>
  <c r="K28" i="18" l="1"/>
  <c r="K30" i="16"/>
  <c r="K11"/>
  <c r="K16"/>
  <c r="K20"/>
  <c r="K25"/>
  <c r="K8"/>
  <c r="K27"/>
  <c r="K32"/>
  <c r="K22"/>
  <c r="J34"/>
  <c r="K7" i="10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J29"/>
  <c r="K23" i="12"/>
  <c r="K24"/>
  <c r="K26"/>
  <c r="K19"/>
  <c r="K20"/>
  <c r="K22"/>
  <c r="K25"/>
  <c r="J29" i="13"/>
  <c r="K19" i="18"/>
  <c r="K20"/>
  <c r="K22"/>
  <c r="K32"/>
  <c r="K30"/>
  <c r="K31"/>
  <c r="K26"/>
  <c r="K27"/>
  <c r="K25"/>
  <c r="K24"/>
  <c r="J33"/>
  <c r="K23"/>
  <c r="K11"/>
</calcChain>
</file>

<file path=xl/sharedStrings.xml><?xml version="1.0" encoding="utf-8"?>
<sst xmlns="http://schemas.openxmlformats.org/spreadsheetml/2006/main" count="518" uniqueCount="98">
  <si>
    <t>liczba godzin</t>
  </si>
  <si>
    <t>minimalny wymiar zajęć</t>
  </si>
  <si>
    <t>klasa I</t>
  </si>
  <si>
    <t>klasa II</t>
  </si>
  <si>
    <t>klasa III</t>
  </si>
  <si>
    <t>RAZEM</t>
  </si>
  <si>
    <t>lp</t>
  </si>
  <si>
    <t>obowiązkowe zajęcia edukacyjne</t>
  </si>
  <si>
    <t>t</t>
  </si>
  <si>
    <t>r</t>
  </si>
  <si>
    <t>(3+5+7)</t>
  </si>
  <si>
    <t>(4+6+8)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</si>
  <si>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</si>
  <si>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</si>
  <si>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</si>
  <si>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</si>
  <si>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</si>
  <si>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</si>
  <si>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</si>
  <si>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</si>
  <si>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</si>
  <si>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</si>
  <si>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</si>
  <si>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</si>
  <si>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Razem</t>
  </si>
  <si>
    <t>Tygodniowy wymiar wg rozporządzenia</t>
  </si>
  <si>
    <r>
      <t xml:space="preserve"> liczba godzin: </t>
    </r>
    <r>
      <rPr>
        <b/>
        <sz val="11"/>
        <rFont val="Arial"/>
        <family val="2"/>
        <charset val="238"/>
      </rPr>
      <t>t</t>
    </r>
    <r>
      <rPr>
        <sz val="11"/>
        <rFont val="Arial"/>
        <family val="2"/>
        <charset val="238"/>
      </rPr>
      <t xml:space="preserve">-tygodniowo; </t>
    </r>
    <r>
      <rPr>
        <b/>
        <sz val="11"/>
        <rFont val="Arial"/>
        <family val="2"/>
        <charset val="238"/>
      </rPr>
      <t>r-</t>
    </r>
    <r>
      <rPr>
        <sz val="11"/>
        <rFont val="Arial"/>
        <family val="2"/>
        <charset val="238"/>
      </rPr>
      <t>rocznie</t>
    </r>
    <r>
      <rPr>
        <b/>
        <sz val="11"/>
        <rFont val="Arial"/>
        <family val="2"/>
        <charset val="238"/>
      </rPr>
      <t/>
    </r>
  </si>
  <si>
    <t>język angielski</t>
  </si>
  <si>
    <t>zajęcia z wychowawcą</t>
  </si>
  <si>
    <t>MECHANIK POJAZDÓW SAMOCHODOWYCH  (723103)</t>
  </si>
  <si>
    <t>FRYZJER  (514101)</t>
  </si>
  <si>
    <t xml:space="preserve">Sporządził </t>
  </si>
  <si>
    <t>religia</t>
  </si>
  <si>
    <t>nauka jazdy samochodem - 30 godzin na ucznia w klasie III</t>
  </si>
  <si>
    <t>SZKOLNY PLAN NAUCZANIA</t>
  </si>
  <si>
    <t>usługi fryzjerskie - zajęcia praktyczne</t>
  </si>
  <si>
    <t>podstawy konstrukcji maszyn</t>
  </si>
  <si>
    <t>przepisy ruchu drogowego w zakresie kategorii B</t>
  </si>
  <si>
    <t>działalność gospodarcza w branży samochodowej</t>
  </si>
  <si>
    <t>język angielski w branży samochodowej</t>
  </si>
  <si>
    <t>techniki wytwarzania</t>
  </si>
  <si>
    <t>MECHANIK - OPERATOR POJAZDÓW I MASZYN ROLNICZYCH  (834103)</t>
  </si>
  <si>
    <t>działalność gospodarcza w branży mechaniczno - rolniczej</t>
  </si>
  <si>
    <t>język angielski w technice rolniczej</t>
  </si>
  <si>
    <t>przepisy ruchu drogowego w zakresie kategorii T i B</t>
  </si>
  <si>
    <t>pojazdy rolnicze</t>
  </si>
  <si>
    <t>maszyny rolnicze</t>
  </si>
  <si>
    <t xml:space="preserve">obróbka materiałów - zajęcia praktyczne </t>
  </si>
  <si>
    <t>eksploatacja pojazdów rolniczych - zajęcia praktyczne</t>
  </si>
  <si>
    <t>eksploatacja maszyn rolniczych - zajęcia praktyczne</t>
  </si>
  <si>
    <t>2015/2016</t>
  </si>
  <si>
    <t>630 (654)</t>
  </si>
  <si>
    <t>970 (975)</t>
  </si>
  <si>
    <t>630 (651)</t>
  </si>
  <si>
    <t>970 (978)</t>
  </si>
  <si>
    <t>higiena</t>
  </si>
  <si>
    <t>materiały fryzjerskie</t>
  </si>
  <si>
    <t>stylizacja</t>
  </si>
  <si>
    <t>technologia fryzjerstwa</t>
  </si>
  <si>
    <t>podstawy działalności zawodowej</t>
  </si>
  <si>
    <t>język angielski zawodowy</t>
  </si>
  <si>
    <t>technologia napraw pojazdów samochodowych</t>
  </si>
  <si>
    <t>technologia napraw elektrycznych i elektronicznych układów pojazdów samochodowych</t>
  </si>
  <si>
    <t>diagnozowanie i naprawa pojazdów samochodowych</t>
  </si>
  <si>
    <t>2016/2017</t>
  </si>
  <si>
    <t>2017/2018</t>
  </si>
  <si>
    <t>2018/2019</t>
  </si>
  <si>
    <t>10 kwietnia 2017 r.</t>
  </si>
  <si>
    <r>
      <t xml:space="preserve"> liczba godzin: </t>
    </r>
    <r>
      <rPr>
        <b/>
        <sz val="11"/>
        <color rgb="FFFF0000"/>
        <rFont val="Arial"/>
        <family val="2"/>
        <charset val="238"/>
      </rPr>
      <t>t</t>
    </r>
    <r>
      <rPr>
        <sz val="11"/>
        <color rgb="FFFF0000"/>
        <rFont val="Arial"/>
        <family val="2"/>
        <charset val="238"/>
      </rPr>
      <t xml:space="preserve">-tygodniowo; </t>
    </r>
    <r>
      <rPr>
        <b/>
        <sz val="11"/>
        <color rgb="FFFF0000"/>
        <rFont val="Arial"/>
        <family val="2"/>
        <charset val="238"/>
      </rPr>
      <t>r-</t>
    </r>
    <r>
      <rPr>
        <sz val="11"/>
        <color rgb="FFFF0000"/>
        <rFont val="Arial"/>
        <family val="2"/>
        <charset val="238"/>
      </rPr>
      <t>rocznie</t>
    </r>
    <r>
      <rPr>
        <b/>
        <sz val="11"/>
        <rFont val="Arial"/>
        <family val="2"/>
        <charset val="238"/>
      </rPr>
      <t/>
    </r>
  </si>
  <si>
    <r>
      <rPr>
        <b/>
        <sz val="20"/>
        <rFont val="Calibri"/>
        <family val="2"/>
        <charset val="238"/>
        <scheme val="minor"/>
      </rPr>
      <t>II BZ</t>
    </r>
    <r>
      <rPr>
        <b/>
        <sz val="16"/>
        <rFont val="Calibri"/>
        <family val="2"/>
        <charset val="238"/>
        <scheme val="minor"/>
      </rPr>
      <t xml:space="preserve">  (2017/2018)</t>
    </r>
  </si>
  <si>
    <r>
      <rPr>
        <b/>
        <sz val="20"/>
        <rFont val="Calibri"/>
        <family val="2"/>
        <charset val="238"/>
        <scheme val="minor"/>
      </rPr>
      <t>II FZ</t>
    </r>
    <r>
      <rPr>
        <b/>
        <sz val="16"/>
        <rFont val="Calibri"/>
        <family val="2"/>
        <charset val="238"/>
        <scheme val="minor"/>
      </rPr>
      <t xml:space="preserve">  (2017/2018)</t>
    </r>
  </si>
  <si>
    <r>
      <rPr>
        <b/>
        <sz val="20"/>
        <color theme="1"/>
        <rFont val="Calibri"/>
        <family val="2"/>
        <charset val="238"/>
        <scheme val="minor"/>
      </rPr>
      <t>II SZ</t>
    </r>
    <r>
      <rPr>
        <b/>
        <sz val="16"/>
        <color theme="1"/>
        <rFont val="Calibri"/>
        <family val="2"/>
        <charset val="238"/>
        <scheme val="minor"/>
      </rPr>
      <t xml:space="preserve">  (2017/2018)</t>
    </r>
  </si>
  <si>
    <r>
      <rPr>
        <b/>
        <sz val="20"/>
        <color theme="1"/>
        <rFont val="Calibri"/>
        <family val="2"/>
        <charset val="238"/>
        <scheme val="minor"/>
      </rPr>
      <t>III BZ</t>
    </r>
    <r>
      <rPr>
        <b/>
        <sz val="16"/>
        <color theme="1"/>
        <rFont val="Calibri"/>
        <family val="2"/>
        <charset val="238"/>
        <scheme val="minor"/>
      </rPr>
      <t xml:space="preserve">  (2017/2018)</t>
    </r>
  </si>
  <si>
    <r>
      <rPr>
        <b/>
        <sz val="20"/>
        <color theme="1"/>
        <rFont val="Calibri"/>
        <family val="2"/>
        <charset val="238"/>
        <scheme val="minor"/>
      </rPr>
      <t>III FZ</t>
    </r>
    <r>
      <rPr>
        <b/>
        <sz val="16"/>
        <color theme="1"/>
        <rFont val="Calibri"/>
        <family val="2"/>
        <charset val="238"/>
        <scheme val="minor"/>
      </rPr>
      <t xml:space="preserve">  (2017/2018)</t>
    </r>
  </si>
  <si>
    <r>
      <rPr>
        <b/>
        <sz val="20"/>
        <color theme="1"/>
        <rFont val="Calibri"/>
        <family val="2"/>
        <charset val="238"/>
        <scheme val="minor"/>
      </rPr>
      <t>III SZ</t>
    </r>
    <r>
      <rPr>
        <b/>
        <sz val="16"/>
        <color theme="1"/>
        <rFont val="Calibri"/>
        <family val="2"/>
        <charset val="238"/>
        <scheme val="minor"/>
      </rPr>
      <t xml:space="preserve">  (2017/2018)</t>
    </r>
  </si>
  <si>
    <t>2019/2020</t>
  </si>
  <si>
    <r>
      <rPr>
        <b/>
        <sz val="20"/>
        <rFont val="Calibri"/>
        <family val="2"/>
        <charset val="238"/>
        <scheme val="minor"/>
      </rPr>
      <t>I SZ</t>
    </r>
    <r>
      <rPr>
        <b/>
        <sz val="16"/>
        <rFont val="Calibri"/>
        <family val="2"/>
        <charset val="238"/>
        <scheme val="minor"/>
      </rPr>
      <t xml:space="preserve">  (2017/2018)</t>
    </r>
  </si>
  <si>
    <t>BRANŻOWA SZKOŁA I STOPNIA</t>
  </si>
  <si>
    <t>język rosyjski</t>
  </si>
  <si>
    <t>bezpieczeństwo i higiena pracy</t>
  </si>
  <si>
    <t>kompetencje społeczne</t>
  </si>
  <si>
    <t>działalność gospodarcza</t>
  </si>
  <si>
    <t>diagnostyka i naprawa pojazdów samochodowych</t>
  </si>
  <si>
    <t>rysunek techniczny</t>
  </si>
  <si>
    <t>przepisy ruchu drogowego</t>
  </si>
  <si>
    <t>budowa pojazdów samochodowych</t>
  </si>
  <si>
    <t>diagnostyka pojazdów samochodowych - zajęcia praktyczne</t>
  </si>
  <si>
    <t>naprawa pojazdów samochodowych - zajęcia praktyczne</t>
  </si>
  <si>
    <t>elektryczne i elektroniczne wyposażenie pojazdów samochodowych</t>
  </si>
  <si>
    <t>Sporządził   10 kwietnia 2017 r.</t>
  </si>
  <si>
    <t>doradztwo zawodowe - minimum 10 godzin w 3-letnim okresie nauczania (w klasie II i III po 5 godzin)</t>
  </si>
  <si>
    <t>Wychowanie do życia w rodzinie</t>
  </si>
  <si>
    <t>w klasie I, II i III po 14 godzin w ciągu roku</t>
  </si>
  <si>
    <r>
      <rPr>
        <b/>
        <sz val="20"/>
        <rFont val="Calibri"/>
        <family val="2"/>
        <charset val="238"/>
        <scheme val="minor"/>
      </rPr>
      <t>I BZ</t>
    </r>
    <r>
      <rPr>
        <b/>
        <sz val="16"/>
        <rFont val="Calibri"/>
        <family val="2"/>
        <charset val="238"/>
        <scheme val="minor"/>
      </rPr>
      <t xml:space="preserve">  (2017/2018)</t>
    </r>
  </si>
  <si>
    <r>
      <rPr>
        <b/>
        <sz val="20"/>
        <rFont val="Calibri"/>
        <family val="2"/>
        <charset val="238"/>
        <scheme val="minor"/>
      </rPr>
      <t>I FZ</t>
    </r>
    <r>
      <rPr>
        <b/>
        <sz val="16"/>
        <rFont val="Calibri"/>
        <family val="2"/>
        <charset val="238"/>
        <scheme val="minor"/>
      </rPr>
      <t xml:space="preserve">  (2017/2018)</t>
    </r>
  </si>
  <si>
    <t>nauka jazdy ciągnikiem rolniczym - 20 godzin na ucznia w klasie II</t>
  </si>
  <si>
    <t>podstawy rolnictwa</t>
  </si>
  <si>
    <t>nauka jazdy ciągnikiem rolniczym z przyczepą - 20 godzin na ucznia w klasie II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</si>
</sst>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6" fillId="0" borderId="0">
      <alignment vertical="center"/>
    </xf>
  </cellStyleXfs>
  <cellXfs count="15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1" fillId="0" borderId="6" xfId="0" applyFont="1" applyBorder="1" applyAlignment="1">
      <alignment vertical="top" wrapText="1"/>
    </xf>
    <xf numFmtId="0" fontId="1" fillId="0" borderId="7" xfId="0" applyFont="1" applyBorder="1"/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15" xfId="0" applyFont="1" applyFill="1" applyBorder="1" applyAlignment="1">
      <alignment horizontal="left" vertical="center"/>
    </xf>
    <xf numFmtId="0" fontId="1" fillId="0" borderId="18" xfId="0" applyFont="1" applyBorder="1"/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7" xfId="0" applyBorder="1"/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/>
    <xf numFmtId="0" fontId="1" fillId="2" borderId="29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4" fillId="0" borderId="0" xfId="0" applyFont="1"/>
    <xf numFmtId="0" fontId="15" fillId="0" borderId="17" xfId="0" applyFont="1" applyBorder="1"/>
    <xf numFmtId="0" fontId="16" fillId="0" borderId="17" xfId="0" applyFont="1" applyBorder="1" applyAlignment="1">
      <alignment horizontal="center"/>
    </xf>
    <xf numFmtId="0" fontId="1" fillId="0" borderId="0" xfId="0" applyFont="1" applyFill="1" applyBorder="1"/>
    <xf numFmtId="0" fontId="14" fillId="0" borderId="17" xfId="0" applyFont="1" applyBorder="1"/>
    <xf numFmtId="0" fontId="7" fillId="0" borderId="17" xfId="0" applyFont="1" applyBorder="1" applyAlignment="1">
      <alignment horizontal="center"/>
    </xf>
    <xf numFmtId="0" fontId="1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8" fillId="0" borderId="0" xfId="0" applyFont="1"/>
    <xf numFmtId="0" fontId="21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19" fillId="0" borderId="18" xfId="0" applyFont="1" applyBorder="1"/>
    <xf numFmtId="0" fontId="19" fillId="0" borderId="19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left"/>
    </xf>
    <xf numFmtId="0" fontId="21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1" fillId="0" borderId="26" xfId="0" applyFont="1" applyFill="1" applyBorder="1" applyAlignment="1">
      <alignment horizontal="center"/>
    </xf>
    <xf numFmtId="0" fontId="18" fillId="0" borderId="17" xfId="0" applyFont="1" applyBorder="1"/>
    <xf numFmtId="0" fontId="21" fillId="0" borderId="17" xfId="0" applyFont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Font="1" applyBorder="1"/>
    <xf numFmtId="0" fontId="21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5" fillId="0" borderId="27" xfId="0" applyFont="1" applyBorder="1"/>
    <xf numFmtId="0" fontId="1" fillId="0" borderId="17" xfId="0" applyFont="1" applyFill="1" applyBorder="1" applyAlignment="1">
      <alignment horizontal="center"/>
    </xf>
    <xf numFmtId="0" fontId="1" fillId="0" borderId="17" xfId="1" applyFont="1" applyFill="1" applyBorder="1" applyAlignment="1">
      <alignment vertical="center" wrapText="1"/>
    </xf>
    <xf numFmtId="0" fontId="25" fillId="0" borderId="0" xfId="0" applyFont="1" applyBorder="1" applyAlignment="1"/>
    <xf numFmtId="0" fontId="27" fillId="0" borderId="0" xfId="0" applyFont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27" fillId="0" borderId="9" xfId="0" applyFont="1" applyBorder="1" applyAlignment="1">
      <alignment horizontal="center"/>
    </xf>
    <xf numFmtId="0" fontId="19" fillId="0" borderId="14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2"/>
  <sheetViews>
    <sheetView topLeftCell="A19" workbookViewId="0">
      <selection activeCell="N33" sqref="N33"/>
    </sheetView>
  </sheetViews>
  <sheetFormatPr defaultColWidth="9.109375" defaultRowHeight="14.4"/>
  <cols>
    <col min="1" max="1" width="6.88671875" style="62" customWidth="1"/>
    <col min="2" max="2" width="3.33203125" style="62" bestFit="1" customWidth="1"/>
    <col min="3" max="3" width="45.44140625" style="62" customWidth="1"/>
    <col min="4" max="4" width="3.88671875" style="62" bestFit="1" customWidth="1"/>
    <col min="5" max="5" width="7.109375" style="62" customWidth="1"/>
    <col min="6" max="6" width="3.88671875" style="62" bestFit="1" customWidth="1"/>
    <col min="7" max="7" width="7" style="62" customWidth="1"/>
    <col min="8" max="8" width="3.88671875" style="62" bestFit="1" customWidth="1"/>
    <col min="9" max="9" width="6.44140625" style="62" customWidth="1"/>
    <col min="10" max="11" width="6.44140625" style="62" bestFit="1" customWidth="1"/>
    <col min="12" max="12" width="13.44140625" style="62" customWidth="1"/>
    <col min="13" max="16384" width="9.109375" style="62"/>
  </cols>
  <sheetData>
    <row r="1" spans="2:12" s="53" customFormat="1" ht="16.2" thickBot="1">
      <c r="C1" s="84" t="s">
        <v>34</v>
      </c>
      <c r="D1" s="91" t="s">
        <v>77</v>
      </c>
      <c r="E1" s="92"/>
      <c r="F1" s="92"/>
      <c r="G1" s="92"/>
      <c r="H1" s="92"/>
      <c r="I1" s="92"/>
      <c r="J1" s="92"/>
      <c r="K1" s="92"/>
      <c r="L1" s="93"/>
    </row>
    <row r="2" spans="2:12" s="53" customFormat="1" ht="52.8" thickBot="1">
      <c r="B2" s="1"/>
      <c r="C2" s="41" t="s">
        <v>41</v>
      </c>
      <c r="D2" s="97" t="s">
        <v>0</v>
      </c>
      <c r="E2" s="97"/>
      <c r="F2" s="97"/>
      <c r="G2" s="97"/>
      <c r="H2" s="97"/>
      <c r="I2" s="97"/>
      <c r="J2" s="97"/>
      <c r="K2" s="98"/>
      <c r="L2" s="99" t="s">
        <v>1</v>
      </c>
    </row>
    <row r="3" spans="2:12" s="53" customFormat="1" ht="26.4" thickBot="1">
      <c r="B3" s="2"/>
      <c r="C3" s="55" t="s">
        <v>93</v>
      </c>
      <c r="D3" s="102" t="s">
        <v>2</v>
      </c>
      <c r="E3" s="103"/>
      <c r="F3" s="104" t="s">
        <v>3</v>
      </c>
      <c r="G3" s="105"/>
      <c r="H3" s="104" t="s">
        <v>4</v>
      </c>
      <c r="I3" s="105"/>
      <c r="J3" s="104" t="s">
        <v>5</v>
      </c>
      <c r="K3" s="106"/>
      <c r="L3" s="100"/>
    </row>
    <row r="4" spans="2:12" s="53" customFormat="1" ht="15" thickBot="1">
      <c r="B4" s="2"/>
      <c r="C4" s="56"/>
      <c r="D4" s="107" t="s">
        <v>65</v>
      </c>
      <c r="E4" s="108"/>
      <c r="F4" s="109" t="s">
        <v>66</v>
      </c>
      <c r="G4" s="110"/>
      <c r="H4" s="109" t="s">
        <v>75</v>
      </c>
      <c r="I4" s="110"/>
      <c r="J4" s="43"/>
      <c r="K4" s="43"/>
      <c r="L4" s="100"/>
    </row>
    <row r="5" spans="2:12" s="53" customFormat="1">
      <c r="B5" s="4" t="s">
        <v>6</v>
      </c>
      <c r="C5" s="38" t="s">
        <v>7</v>
      </c>
      <c r="D5" s="6" t="s">
        <v>8</v>
      </c>
      <c r="E5" s="89" t="s">
        <v>9</v>
      </c>
      <c r="F5" s="6" t="s">
        <v>8</v>
      </c>
      <c r="G5" s="89" t="s">
        <v>9</v>
      </c>
      <c r="H5" s="6" t="s">
        <v>8</v>
      </c>
      <c r="I5" s="89" t="s">
        <v>9</v>
      </c>
      <c r="J5" s="7" t="s">
        <v>8</v>
      </c>
      <c r="K5" s="21" t="s">
        <v>9</v>
      </c>
      <c r="L5" s="100"/>
    </row>
    <row r="6" spans="2:12" s="53" customFormat="1" ht="1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101"/>
    </row>
    <row r="7" spans="2:12" s="53" customFormat="1" ht="15.6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33" si="0">SUM(D7,F7,H7)</f>
        <v>5</v>
      </c>
      <c r="K7" s="25">
        <f t="shared" si="0"/>
        <v>164</v>
      </c>
      <c r="L7" s="27">
        <v>160</v>
      </c>
    </row>
    <row r="8" spans="2:12" s="53" customFormat="1" ht="15.6">
      <c r="B8" s="14">
        <v>2</v>
      </c>
      <c r="C8" s="15" t="s">
        <v>78</v>
      </c>
      <c r="D8" s="32">
        <v>1</v>
      </c>
      <c r="E8" s="25">
        <f t="shared" ref="E8:E31" si="1">D8*33</f>
        <v>33</v>
      </c>
      <c r="F8" s="33">
        <v>2</v>
      </c>
      <c r="G8" s="25">
        <f t="shared" ref="G8:G33" si="2">F8*33</f>
        <v>66</v>
      </c>
      <c r="H8" s="33">
        <v>1</v>
      </c>
      <c r="I8" s="25">
        <f t="shared" ref="I8:I33" si="3">H8*32</f>
        <v>32</v>
      </c>
      <c r="J8" s="33">
        <f t="shared" si="0"/>
        <v>4</v>
      </c>
      <c r="K8" s="25">
        <f t="shared" si="0"/>
        <v>131</v>
      </c>
      <c r="L8" s="90">
        <v>130</v>
      </c>
    </row>
    <row r="9" spans="2:12" s="53" customFormat="1" ht="16.2" thickBot="1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/>
      <c r="J9" s="33">
        <f t="shared" si="0"/>
        <v>2</v>
      </c>
      <c r="K9" s="25">
        <f t="shared" si="0"/>
        <v>66</v>
      </c>
      <c r="L9" s="28">
        <v>60</v>
      </c>
    </row>
    <row r="10" spans="2:12" s="53" customFormat="1" ht="15.6">
      <c r="B10" s="12">
        <v>4</v>
      </c>
      <c r="C10" s="16" t="s">
        <v>14</v>
      </c>
      <c r="D10" s="32"/>
      <c r="E10" s="25"/>
      <c r="F10" s="33"/>
      <c r="G10" s="25"/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s="53" customFormat="1" ht="15.6">
      <c r="B11" s="14">
        <v>5</v>
      </c>
      <c r="C11" s="17" t="s">
        <v>15</v>
      </c>
      <c r="D11" s="32"/>
      <c r="E11" s="25">
        <f t="shared" si="1"/>
        <v>0</v>
      </c>
      <c r="F11" s="33">
        <v>2</v>
      </c>
      <c r="G11" s="25">
        <f t="shared" si="2"/>
        <v>66</v>
      </c>
      <c r="H11" s="33"/>
      <c r="I11" s="25"/>
      <c r="J11" s="33">
        <f t="shared" si="0"/>
        <v>2</v>
      </c>
      <c r="K11" s="25">
        <f t="shared" si="0"/>
        <v>66</v>
      </c>
      <c r="L11" s="29">
        <v>60</v>
      </c>
    </row>
    <row r="12" spans="2:12" s="53" customFormat="1" ht="16.2" thickBot="1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/>
      <c r="H12" s="33"/>
      <c r="I12" s="25"/>
      <c r="J12" s="33">
        <f t="shared" si="0"/>
        <v>1</v>
      </c>
      <c r="K12" s="25">
        <f t="shared" si="0"/>
        <v>33</v>
      </c>
      <c r="L12" s="29">
        <v>30</v>
      </c>
    </row>
    <row r="13" spans="2:12" s="53" customFormat="1" ht="15.6">
      <c r="B13" s="12">
        <v>7</v>
      </c>
      <c r="C13" s="16" t="s">
        <v>17</v>
      </c>
      <c r="D13" s="32">
        <v>1</v>
      </c>
      <c r="E13" s="25">
        <f t="shared" si="1"/>
        <v>33</v>
      </c>
      <c r="F13" s="33"/>
      <c r="G13" s="25"/>
      <c r="H13" s="33"/>
      <c r="I13" s="25"/>
      <c r="J13" s="33">
        <f t="shared" si="0"/>
        <v>1</v>
      </c>
      <c r="K13" s="25">
        <f t="shared" si="0"/>
        <v>33</v>
      </c>
      <c r="L13" s="29">
        <v>30</v>
      </c>
    </row>
    <row r="14" spans="2:12" s="53" customFormat="1" ht="15.6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/>
      <c r="H14" s="33"/>
      <c r="I14" s="25"/>
      <c r="J14" s="33">
        <f t="shared" si="0"/>
        <v>1</v>
      </c>
      <c r="K14" s="25">
        <f t="shared" si="0"/>
        <v>33</v>
      </c>
      <c r="L14" s="29">
        <v>30</v>
      </c>
    </row>
    <row r="15" spans="2:12" s="53" customFormat="1" ht="16.2" thickBot="1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/>
      <c r="H15" s="33"/>
      <c r="I15" s="25"/>
      <c r="J15" s="33">
        <f t="shared" si="0"/>
        <v>1</v>
      </c>
      <c r="K15" s="25">
        <f t="shared" si="0"/>
        <v>33</v>
      </c>
      <c r="L15" s="29">
        <v>30</v>
      </c>
    </row>
    <row r="16" spans="2:12" s="53" customFormat="1" ht="15.6">
      <c r="B16" s="12">
        <v>10</v>
      </c>
      <c r="C16" s="16" t="s">
        <v>20</v>
      </c>
      <c r="D16" s="32">
        <v>2</v>
      </c>
      <c r="E16" s="25">
        <f t="shared" si="1"/>
        <v>66</v>
      </c>
      <c r="F16" s="33">
        <v>1</v>
      </c>
      <c r="G16" s="25">
        <f t="shared" si="2"/>
        <v>33</v>
      </c>
      <c r="H16" s="33">
        <v>1</v>
      </c>
      <c r="I16" s="25">
        <f t="shared" si="3"/>
        <v>32</v>
      </c>
      <c r="J16" s="33">
        <f t="shared" si="0"/>
        <v>4</v>
      </c>
      <c r="K16" s="25">
        <f t="shared" si="0"/>
        <v>131</v>
      </c>
      <c r="L16" s="29">
        <v>130</v>
      </c>
    </row>
    <row r="17" spans="2:12" s="53" customFormat="1" ht="15.6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/>
      <c r="H17" s="33"/>
      <c r="I17" s="25"/>
      <c r="J17" s="33">
        <f t="shared" si="0"/>
        <v>1</v>
      </c>
      <c r="K17" s="25">
        <f t="shared" si="0"/>
        <v>33</v>
      </c>
      <c r="L17" s="29">
        <v>30</v>
      </c>
    </row>
    <row r="18" spans="2:12" s="53" customFormat="1" ht="16.2" thickBot="1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s="53" customFormat="1" ht="15.6">
      <c r="B19" s="12">
        <v>13</v>
      </c>
      <c r="C19" s="15" t="s">
        <v>23</v>
      </c>
      <c r="D19" s="32">
        <v>1</v>
      </c>
      <c r="E19" s="25">
        <f t="shared" si="1"/>
        <v>33</v>
      </c>
      <c r="F19" s="33"/>
      <c r="G19" s="25"/>
      <c r="H19" s="33"/>
      <c r="I19" s="25"/>
      <c r="J19" s="33">
        <f t="shared" si="0"/>
        <v>1</v>
      </c>
      <c r="K19" s="25">
        <f t="shared" si="0"/>
        <v>33</v>
      </c>
      <c r="L19" s="29">
        <v>30</v>
      </c>
    </row>
    <row r="20" spans="2:12" s="53" customFormat="1" ht="15.6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s="53" customFormat="1" ht="16.2" thickBot="1">
      <c r="B21" s="14">
        <v>15</v>
      </c>
      <c r="C21" s="18" t="s">
        <v>79</v>
      </c>
      <c r="D21" s="32">
        <v>1</v>
      </c>
      <c r="E21" s="25">
        <f t="shared" si="1"/>
        <v>33</v>
      </c>
      <c r="F21" s="33"/>
      <c r="G21" s="25"/>
      <c r="H21" s="33"/>
      <c r="I21" s="25"/>
      <c r="J21" s="33">
        <f t="shared" si="0"/>
        <v>1</v>
      </c>
      <c r="K21" s="25">
        <f t="shared" si="0"/>
        <v>33</v>
      </c>
      <c r="L21" s="111"/>
    </row>
    <row r="22" spans="2:12" s="53" customFormat="1" ht="15.6">
      <c r="B22" s="12">
        <v>16</v>
      </c>
      <c r="C22" s="18" t="s">
        <v>80</v>
      </c>
      <c r="D22" s="32">
        <v>1</v>
      </c>
      <c r="E22" s="25">
        <f t="shared" si="1"/>
        <v>33</v>
      </c>
      <c r="F22" s="33"/>
      <c r="G22" s="25"/>
      <c r="H22" s="33"/>
      <c r="I22" s="25"/>
      <c r="J22" s="33">
        <f t="shared" si="0"/>
        <v>1</v>
      </c>
      <c r="K22" s="25">
        <f t="shared" si="0"/>
        <v>33</v>
      </c>
      <c r="L22" s="111"/>
    </row>
    <row r="23" spans="2:12" s="53" customFormat="1" ht="15.6">
      <c r="B23" s="14">
        <v>17</v>
      </c>
      <c r="C23" s="18" t="s">
        <v>81</v>
      </c>
      <c r="D23" s="32"/>
      <c r="E23" s="25"/>
      <c r="F23" s="33"/>
      <c r="G23" s="25"/>
      <c r="H23" s="33">
        <v>1</v>
      </c>
      <c r="I23" s="25">
        <f t="shared" si="3"/>
        <v>32</v>
      </c>
      <c r="J23" s="33">
        <f t="shared" si="0"/>
        <v>1</v>
      </c>
      <c r="K23" s="25">
        <f t="shared" si="0"/>
        <v>32</v>
      </c>
      <c r="L23" s="111"/>
    </row>
    <row r="24" spans="2:12" s="53" customFormat="1" ht="16.2" thickBot="1">
      <c r="B24" s="14">
        <v>18</v>
      </c>
      <c r="C24" s="18" t="s">
        <v>60</v>
      </c>
      <c r="D24" s="32"/>
      <c r="E24" s="25"/>
      <c r="F24" s="33"/>
      <c r="G24" s="25"/>
      <c r="H24" s="33">
        <v>1</v>
      </c>
      <c r="I24" s="25">
        <f t="shared" si="3"/>
        <v>32</v>
      </c>
      <c r="J24" s="33">
        <f t="shared" si="0"/>
        <v>1</v>
      </c>
      <c r="K24" s="25">
        <f t="shared" si="0"/>
        <v>32</v>
      </c>
      <c r="L24" s="111"/>
    </row>
    <row r="25" spans="2:12" ht="28.2">
      <c r="B25" s="12">
        <v>19</v>
      </c>
      <c r="C25" s="23" t="s">
        <v>44</v>
      </c>
      <c r="D25" s="32">
        <v>1</v>
      </c>
      <c r="E25" s="25">
        <f t="shared" si="1"/>
        <v>33</v>
      </c>
      <c r="F25" s="33">
        <v>1</v>
      </c>
      <c r="G25" s="25">
        <f t="shared" si="2"/>
        <v>33</v>
      </c>
      <c r="H25" s="33"/>
      <c r="I25" s="25"/>
      <c r="J25" s="33">
        <f t="shared" si="0"/>
        <v>2</v>
      </c>
      <c r="K25" s="25">
        <f t="shared" si="0"/>
        <v>66</v>
      </c>
      <c r="L25" s="111"/>
    </row>
    <row r="26" spans="2:12" ht="15.6">
      <c r="B26" s="14">
        <v>20</v>
      </c>
      <c r="C26" s="23" t="s">
        <v>83</v>
      </c>
      <c r="D26" s="32">
        <v>1</v>
      </c>
      <c r="E26" s="25">
        <f t="shared" si="1"/>
        <v>33</v>
      </c>
      <c r="F26" s="33"/>
      <c r="G26" s="25"/>
      <c r="H26" s="33"/>
      <c r="I26" s="25"/>
      <c r="J26" s="33"/>
      <c r="K26" s="25"/>
      <c r="L26" s="111"/>
    </row>
    <row r="27" spans="2:12" s="53" customFormat="1" ht="19.5" customHeight="1" thickBot="1">
      <c r="B27" s="14">
        <v>21</v>
      </c>
      <c r="C27" s="23" t="s">
        <v>36</v>
      </c>
      <c r="D27" s="32"/>
      <c r="E27" s="25">
        <f t="shared" si="1"/>
        <v>0</v>
      </c>
      <c r="F27" s="33">
        <v>2</v>
      </c>
      <c r="G27" s="25">
        <f t="shared" si="2"/>
        <v>66</v>
      </c>
      <c r="H27" s="33">
        <v>1</v>
      </c>
      <c r="I27" s="25">
        <f t="shared" si="3"/>
        <v>32</v>
      </c>
      <c r="J27" s="33">
        <f t="shared" si="0"/>
        <v>3</v>
      </c>
      <c r="K27" s="25">
        <f t="shared" si="0"/>
        <v>98</v>
      </c>
      <c r="L27" s="111"/>
    </row>
    <row r="28" spans="2:12" s="53" customFormat="1" ht="19.5" customHeight="1">
      <c r="B28" s="12">
        <v>22</v>
      </c>
      <c r="C28" s="23" t="s">
        <v>96</v>
      </c>
      <c r="D28" s="32">
        <v>1</v>
      </c>
      <c r="E28" s="25"/>
      <c r="F28" s="33"/>
      <c r="G28" s="25"/>
      <c r="H28" s="33"/>
      <c r="I28" s="25"/>
      <c r="J28" s="33"/>
      <c r="K28" s="25"/>
      <c r="L28" s="111"/>
    </row>
    <row r="29" spans="2:12" s="53" customFormat="1" ht="15.6">
      <c r="B29" s="14">
        <v>23</v>
      </c>
      <c r="C29" s="23" t="s">
        <v>45</v>
      </c>
      <c r="D29" s="32"/>
      <c r="E29" s="25"/>
      <c r="F29" s="33">
        <v>1</v>
      </c>
      <c r="G29" s="25">
        <f t="shared" si="2"/>
        <v>33</v>
      </c>
      <c r="H29" s="33">
        <v>3</v>
      </c>
      <c r="I29" s="25">
        <f t="shared" si="3"/>
        <v>96</v>
      </c>
      <c r="J29" s="33">
        <f t="shared" si="0"/>
        <v>4</v>
      </c>
      <c r="K29" s="25">
        <f t="shared" si="0"/>
        <v>129</v>
      </c>
      <c r="L29" s="111"/>
    </row>
    <row r="30" spans="2:12" s="53" customFormat="1" ht="16.2" thickBot="1">
      <c r="B30" s="14">
        <v>24</v>
      </c>
      <c r="C30" s="18" t="s">
        <v>46</v>
      </c>
      <c r="D30" s="32">
        <v>1</v>
      </c>
      <c r="E30" s="25"/>
      <c r="F30" s="33">
        <v>2</v>
      </c>
      <c r="G30" s="25">
        <f t="shared" si="2"/>
        <v>66</v>
      </c>
      <c r="H30" s="33">
        <v>2</v>
      </c>
      <c r="I30" s="25">
        <f t="shared" si="3"/>
        <v>64</v>
      </c>
      <c r="J30" s="33">
        <f t="shared" si="0"/>
        <v>5</v>
      </c>
      <c r="K30" s="25">
        <f t="shared" si="0"/>
        <v>130</v>
      </c>
      <c r="L30" s="112"/>
    </row>
    <row r="31" spans="2:12" s="53" customFormat="1" ht="17.25" customHeight="1">
      <c r="B31" s="12">
        <v>25</v>
      </c>
      <c r="C31" s="23" t="s">
        <v>47</v>
      </c>
      <c r="D31" s="32">
        <v>6</v>
      </c>
      <c r="E31" s="25">
        <f t="shared" si="1"/>
        <v>198</v>
      </c>
      <c r="F31" s="33"/>
      <c r="G31" s="25"/>
      <c r="H31" s="33"/>
      <c r="I31" s="25"/>
      <c r="J31" s="33">
        <f t="shared" si="0"/>
        <v>6</v>
      </c>
      <c r="K31" s="25">
        <f>SUM(E31,G31,I31)</f>
        <v>198</v>
      </c>
      <c r="L31" s="113"/>
    </row>
    <row r="32" spans="2:12" s="53" customFormat="1" ht="27.6">
      <c r="B32" s="14">
        <v>26</v>
      </c>
      <c r="C32" s="24" t="s">
        <v>48</v>
      </c>
      <c r="D32" s="32"/>
      <c r="E32" s="25"/>
      <c r="F32" s="33">
        <v>6</v>
      </c>
      <c r="G32" s="25">
        <f t="shared" si="2"/>
        <v>198</v>
      </c>
      <c r="H32" s="33">
        <v>6</v>
      </c>
      <c r="I32" s="25">
        <f t="shared" si="3"/>
        <v>192</v>
      </c>
      <c r="J32" s="33">
        <f t="shared" si="0"/>
        <v>12</v>
      </c>
      <c r="K32" s="25">
        <f t="shared" si="0"/>
        <v>390</v>
      </c>
      <c r="L32" s="111"/>
    </row>
    <row r="33" spans="2:24" s="53" customFormat="1" ht="28.2" thickBot="1">
      <c r="B33" s="14">
        <v>27</v>
      </c>
      <c r="C33" s="24" t="s">
        <v>49</v>
      </c>
      <c r="D33" s="32"/>
      <c r="E33" s="25"/>
      <c r="F33" s="33">
        <v>6</v>
      </c>
      <c r="G33" s="25">
        <f t="shared" si="2"/>
        <v>198</v>
      </c>
      <c r="H33" s="33">
        <v>6</v>
      </c>
      <c r="I33" s="25">
        <f t="shared" si="3"/>
        <v>192</v>
      </c>
      <c r="J33" s="33">
        <f t="shared" si="0"/>
        <v>12</v>
      </c>
      <c r="K33" s="25">
        <f t="shared" si="0"/>
        <v>390</v>
      </c>
      <c r="L33" s="112"/>
    </row>
    <row r="34" spans="2:24" s="53" customFormat="1" ht="16.2" thickBot="1">
      <c r="B34" s="114" t="s">
        <v>24</v>
      </c>
      <c r="C34" s="115"/>
      <c r="D34" s="34">
        <f>SUM(D7:D33)</f>
        <v>28</v>
      </c>
      <c r="E34" s="19"/>
      <c r="F34" s="34">
        <f>SUM(F7:F33)</f>
        <v>30</v>
      </c>
      <c r="G34" s="19"/>
      <c r="H34" s="34">
        <f>SUM(H7:H33)</f>
        <v>28</v>
      </c>
      <c r="I34" s="19"/>
      <c r="J34" s="34">
        <f>SUM(D34,F34,H34)</f>
        <v>86</v>
      </c>
      <c r="K34" s="20"/>
      <c r="L34" s="31"/>
    </row>
    <row r="35" spans="2:24" s="53" customFormat="1" ht="15.6">
      <c r="B35" s="116" t="s">
        <v>25</v>
      </c>
      <c r="C35" s="117"/>
      <c r="D35" s="36">
        <v>28</v>
      </c>
      <c r="E35" s="20"/>
      <c r="F35" s="34">
        <v>30</v>
      </c>
      <c r="G35" s="20"/>
      <c r="H35" s="34">
        <v>28</v>
      </c>
      <c r="I35" s="20"/>
      <c r="J35" s="34">
        <f>SUM(D35,F35,H35)</f>
        <v>86</v>
      </c>
      <c r="K35" s="20"/>
      <c r="L35" s="31"/>
    </row>
    <row r="36" spans="2:24" s="53" customFormat="1" ht="20.25" customHeight="1">
      <c r="B36" s="118" t="s">
        <v>26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</row>
    <row r="37" spans="2:24" s="87" customFormat="1" ht="16.95" customHeight="1">
      <c r="C37" s="86" t="s">
        <v>91</v>
      </c>
      <c r="D37" s="119" t="s">
        <v>92</v>
      </c>
      <c r="E37" s="119"/>
      <c r="F37" s="119"/>
      <c r="G37" s="119"/>
      <c r="H37" s="119"/>
      <c r="I37" s="119"/>
      <c r="J37" s="119"/>
      <c r="K37" s="119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2:24" s="53" customFormat="1" ht="15.6">
      <c r="C38" s="57" t="s">
        <v>32</v>
      </c>
      <c r="D38" s="58">
        <v>2</v>
      </c>
      <c r="E38" s="58"/>
      <c r="F38" s="58">
        <v>2</v>
      </c>
      <c r="G38" s="58"/>
      <c r="H38" s="58">
        <v>2</v>
      </c>
      <c r="I38" s="57"/>
      <c r="J38" s="33">
        <f t="shared" ref="J38" si="4">SUM(D38,F38,H38)</f>
        <v>6</v>
      </c>
      <c r="K38" s="57"/>
      <c r="L38" s="57"/>
    </row>
    <row r="39" spans="2:24" s="53" customFormat="1">
      <c r="C39" s="94" t="s">
        <v>33</v>
      </c>
      <c r="D39" s="95"/>
      <c r="E39" s="95"/>
      <c r="F39" s="95"/>
      <c r="G39" s="95"/>
      <c r="H39" s="96"/>
    </row>
    <row r="40" spans="2:24" s="53" customFormat="1">
      <c r="C40" s="94" t="s">
        <v>97</v>
      </c>
      <c r="D40" s="95"/>
      <c r="E40" s="95"/>
      <c r="F40" s="95"/>
      <c r="G40" s="95"/>
      <c r="H40" s="96"/>
    </row>
    <row r="41" spans="2:24" s="53" customFormat="1">
      <c r="C41" s="53" t="s">
        <v>31</v>
      </c>
    </row>
    <row r="42" spans="2:24" s="53" customFormat="1">
      <c r="C42" s="53" t="s">
        <v>67</v>
      </c>
    </row>
  </sheetData>
  <mergeCells count="18">
    <mergeCell ref="D37:K37"/>
    <mergeCell ref="C40:H40"/>
    <mergeCell ref="D1:L1"/>
    <mergeCell ref="C39:H39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21:L30"/>
    <mergeCell ref="L31:L33"/>
    <mergeCell ref="B34:C34"/>
    <mergeCell ref="B35:C35"/>
    <mergeCell ref="B36:L36"/>
  </mergeCells>
  <pageMargins left="0.98425196850393704" right="0.51181102362204722" top="0.24" bottom="0.27" header="0.15748031496062992" footer="0.19685039370078741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topLeftCell="A13" workbookViewId="0">
      <selection activeCell="N10" sqref="N10"/>
    </sheetView>
  </sheetViews>
  <sheetFormatPr defaultColWidth="9.109375" defaultRowHeight="14.4"/>
  <cols>
    <col min="1" max="1" width="9.109375" style="62"/>
    <col min="2" max="2" width="3.33203125" style="62" bestFit="1" customWidth="1"/>
    <col min="3" max="3" width="35.6640625" style="62" customWidth="1"/>
    <col min="4" max="4" width="4.109375" style="62" customWidth="1"/>
    <col min="5" max="5" width="7.109375" style="62" customWidth="1"/>
    <col min="6" max="6" width="4.44140625" style="62" bestFit="1" customWidth="1"/>
    <col min="7" max="7" width="7.109375" style="62" customWidth="1"/>
    <col min="8" max="8" width="4.44140625" style="62" customWidth="1"/>
    <col min="9" max="9" width="6.109375" style="62" customWidth="1"/>
    <col min="10" max="11" width="6.44140625" style="62" bestFit="1" customWidth="1"/>
    <col min="12" max="12" width="13.44140625" style="62" customWidth="1"/>
    <col min="13" max="16384" width="9.109375" style="62"/>
  </cols>
  <sheetData>
    <row r="1" spans="2:12" s="53" customFormat="1" ht="16.2" thickBot="1">
      <c r="C1" s="84" t="s">
        <v>34</v>
      </c>
      <c r="D1" s="91" t="s">
        <v>77</v>
      </c>
      <c r="E1" s="92"/>
      <c r="F1" s="92"/>
      <c r="G1" s="92"/>
      <c r="H1" s="92"/>
      <c r="I1" s="92"/>
      <c r="J1" s="92"/>
      <c r="K1" s="92"/>
      <c r="L1" s="93"/>
    </row>
    <row r="2" spans="2:12" s="53" customFormat="1" ht="18" thickBot="1">
      <c r="B2" s="1"/>
      <c r="C2" s="41" t="s">
        <v>30</v>
      </c>
      <c r="D2" s="97" t="s">
        <v>0</v>
      </c>
      <c r="E2" s="97"/>
      <c r="F2" s="97"/>
      <c r="G2" s="97"/>
      <c r="H2" s="97"/>
      <c r="I2" s="97"/>
      <c r="J2" s="97"/>
      <c r="K2" s="98"/>
      <c r="L2" s="128" t="s">
        <v>1</v>
      </c>
    </row>
    <row r="3" spans="2:12" s="53" customFormat="1" ht="26.4" thickBot="1">
      <c r="B3" s="2"/>
      <c r="C3" s="55" t="s">
        <v>94</v>
      </c>
      <c r="D3" s="131" t="s">
        <v>2</v>
      </c>
      <c r="E3" s="132"/>
      <c r="F3" s="133" t="s">
        <v>3</v>
      </c>
      <c r="G3" s="134"/>
      <c r="H3" s="133" t="s">
        <v>4</v>
      </c>
      <c r="I3" s="134"/>
      <c r="J3" s="104" t="s">
        <v>5</v>
      </c>
      <c r="K3" s="106"/>
      <c r="L3" s="129"/>
    </row>
    <row r="4" spans="2:12" s="53" customFormat="1" ht="15" thickBot="1">
      <c r="B4" s="2"/>
      <c r="C4" s="56"/>
      <c r="D4" s="107" t="s">
        <v>65</v>
      </c>
      <c r="E4" s="108"/>
      <c r="F4" s="109" t="s">
        <v>66</v>
      </c>
      <c r="G4" s="110"/>
      <c r="H4" s="109" t="s">
        <v>75</v>
      </c>
      <c r="I4" s="110"/>
      <c r="J4" s="43"/>
      <c r="K4" s="43"/>
      <c r="L4" s="129"/>
    </row>
    <row r="5" spans="2:12" s="53" customFormat="1">
      <c r="B5" s="4" t="s">
        <v>6</v>
      </c>
      <c r="C5" s="5" t="s">
        <v>7</v>
      </c>
      <c r="D5" s="6" t="s">
        <v>8</v>
      </c>
      <c r="E5" s="89" t="s">
        <v>9</v>
      </c>
      <c r="F5" s="6" t="s">
        <v>8</v>
      </c>
      <c r="G5" s="89" t="s">
        <v>9</v>
      </c>
      <c r="H5" s="6" t="s">
        <v>8</v>
      </c>
      <c r="I5" s="89" t="s">
        <v>9</v>
      </c>
      <c r="J5" s="7" t="s">
        <v>8</v>
      </c>
      <c r="K5" s="21" t="s">
        <v>9</v>
      </c>
      <c r="L5" s="129"/>
    </row>
    <row r="6" spans="2:12" s="53" customFormat="1" ht="1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130"/>
    </row>
    <row r="7" spans="2:12" s="53" customFormat="1" ht="15.6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7" si="0">SUM(D7,F7,H7)</f>
        <v>5</v>
      </c>
      <c r="K7" s="25">
        <f t="shared" si="0"/>
        <v>164</v>
      </c>
      <c r="L7" s="27">
        <v>160</v>
      </c>
    </row>
    <row r="8" spans="2:12" s="53" customFormat="1" ht="15.6">
      <c r="B8" s="14">
        <v>2</v>
      </c>
      <c r="C8" s="15" t="s">
        <v>27</v>
      </c>
      <c r="D8" s="32">
        <v>1</v>
      </c>
      <c r="E8" s="25">
        <f t="shared" ref="E8:E27" si="1">D8*33</f>
        <v>33</v>
      </c>
      <c r="F8" s="33">
        <v>2</v>
      </c>
      <c r="G8" s="25">
        <f t="shared" ref="G8:G27" si="2">F8*33</f>
        <v>66</v>
      </c>
      <c r="H8" s="33">
        <v>1</v>
      </c>
      <c r="I8" s="25">
        <f t="shared" ref="I8:I27" si="3">H8*32</f>
        <v>32</v>
      </c>
      <c r="J8" s="33">
        <f t="shared" si="0"/>
        <v>4</v>
      </c>
      <c r="K8" s="25">
        <f t="shared" si="0"/>
        <v>131</v>
      </c>
      <c r="L8" s="90">
        <v>130</v>
      </c>
    </row>
    <row r="9" spans="2:12" s="53" customFormat="1" ht="15.6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s="53" customFormat="1" ht="15.6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s="53" customFormat="1" ht="15.6">
      <c r="B11" s="14">
        <v>5</v>
      </c>
      <c r="C11" s="17" t="s">
        <v>15</v>
      </c>
      <c r="D11" s="32"/>
      <c r="E11" s="25">
        <f t="shared" si="1"/>
        <v>0</v>
      </c>
      <c r="F11" s="33">
        <v>2</v>
      </c>
      <c r="G11" s="25">
        <f t="shared" si="2"/>
        <v>66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s="53" customFormat="1" ht="15.6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s="53" customFormat="1" ht="15.6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s="53" customFormat="1" ht="15.6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s="53" customFormat="1" ht="15.6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s="53" customFormat="1" ht="15.6">
      <c r="B16" s="14">
        <v>10</v>
      </c>
      <c r="C16" s="16" t="s">
        <v>20</v>
      </c>
      <c r="D16" s="32">
        <v>2</v>
      </c>
      <c r="E16" s="25">
        <f t="shared" si="1"/>
        <v>66</v>
      </c>
      <c r="F16" s="33">
        <v>1</v>
      </c>
      <c r="G16" s="25">
        <f t="shared" si="2"/>
        <v>33</v>
      </c>
      <c r="H16" s="33">
        <v>1</v>
      </c>
      <c r="I16" s="25">
        <f t="shared" si="3"/>
        <v>32</v>
      </c>
      <c r="J16" s="33">
        <f t="shared" si="0"/>
        <v>4</v>
      </c>
      <c r="K16" s="25">
        <f t="shared" si="0"/>
        <v>131</v>
      </c>
      <c r="L16" s="29">
        <v>130</v>
      </c>
    </row>
    <row r="17" spans="2:12" s="53" customFormat="1" ht="15.6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12" s="53" customFormat="1" ht="15.6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s="53" customFormat="1" ht="15.6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12" s="53" customFormat="1" ht="15.6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ht="15.6">
      <c r="B21" s="66">
        <v>15</v>
      </c>
      <c r="C21" s="68" t="s">
        <v>55</v>
      </c>
      <c r="D21" s="63">
        <v>2</v>
      </c>
      <c r="E21" s="64">
        <f t="shared" si="1"/>
        <v>66</v>
      </c>
      <c r="F21" s="65"/>
      <c r="G21" s="64">
        <f t="shared" si="2"/>
        <v>0</v>
      </c>
      <c r="H21" s="65"/>
      <c r="I21" s="64">
        <f t="shared" si="3"/>
        <v>0</v>
      </c>
      <c r="J21" s="65">
        <v>1</v>
      </c>
      <c r="K21" s="64">
        <f t="shared" si="0"/>
        <v>66</v>
      </c>
      <c r="L21" s="120" t="s">
        <v>53</v>
      </c>
    </row>
    <row r="22" spans="2:12" ht="15.6">
      <c r="B22" s="66">
        <v>16</v>
      </c>
      <c r="C22" s="68" t="s">
        <v>56</v>
      </c>
      <c r="D22" s="63">
        <v>1</v>
      </c>
      <c r="E22" s="64">
        <f t="shared" si="1"/>
        <v>33</v>
      </c>
      <c r="F22" s="65"/>
      <c r="G22" s="64">
        <f t="shared" si="2"/>
        <v>0</v>
      </c>
      <c r="H22" s="65"/>
      <c r="I22" s="64">
        <f t="shared" si="3"/>
        <v>0</v>
      </c>
      <c r="J22" s="65">
        <v>1</v>
      </c>
      <c r="K22" s="64">
        <f t="shared" si="0"/>
        <v>33</v>
      </c>
      <c r="L22" s="121"/>
    </row>
    <row r="23" spans="2:12" ht="15.6">
      <c r="B23" s="66">
        <v>17</v>
      </c>
      <c r="C23" s="68" t="s">
        <v>57</v>
      </c>
      <c r="D23" s="63"/>
      <c r="E23" s="64">
        <f t="shared" si="1"/>
        <v>0</v>
      </c>
      <c r="F23" s="65">
        <v>2</v>
      </c>
      <c r="G23" s="64">
        <f t="shared" si="2"/>
        <v>66</v>
      </c>
      <c r="H23" s="65">
        <v>1</v>
      </c>
      <c r="I23" s="64">
        <f t="shared" si="3"/>
        <v>32</v>
      </c>
      <c r="J23" s="65">
        <v>4</v>
      </c>
      <c r="K23" s="64">
        <f t="shared" si="0"/>
        <v>98</v>
      </c>
      <c r="L23" s="121"/>
    </row>
    <row r="24" spans="2:12" ht="15.6">
      <c r="B24" s="66">
        <v>18</v>
      </c>
      <c r="C24" s="68" t="s">
        <v>58</v>
      </c>
      <c r="D24" s="65">
        <v>1</v>
      </c>
      <c r="E24" s="64">
        <f t="shared" si="1"/>
        <v>33</v>
      </c>
      <c r="F24" s="65">
        <v>4</v>
      </c>
      <c r="G24" s="64">
        <f t="shared" si="2"/>
        <v>132</v>
      </c>
      <c r="H24" s="65">
        <v>3</v>
      </c>
      <c r="I24" s="64">
        <f t="shared" si="3"/>
        <v>96</v>
      </c>
      <c r="J24" s="65">
        <v>8</v>
      </c>
      <c r="K24" s="64">
        <f t="shared" si="0"/>
        <v>261</v>
      </c>
      <c r="L24" s="121"/>
    </row>
    <row r="25" spans="2:12" ht="15.6">
      <c r="B25" s="66">
        <v>19</v>
      </c>
      <c r="C25" s="68" t="s">
        <v>59</v>
      </c>
      <c r="D25" s="63"/>
      <c r="E25" s="64">
        <f t="shared" si="1"/>
        <v>0</v>
      </c>
      <c r="F25" s="65"/>
      <c r="G25" s="64">
        <f t="shared" si="2"/>
        <v>0</v>
      </c>
      <c r="H25" s="65">
        <v>3</v>
      </c>
      <c r="I25" s="64">
        <f t="shared" si="3"/>
        <v>96</v>
      </c>
      <c r="J25" s="65">
        <v>3</v>
      </c>
      <c r="K25" s="64">
        <f t="shared" si="0"/>
        <v>96</v>
      </c>
      <c r="L25" s="121"/>
    </row>
    <row r="26" spans="2:12" ht="15.6">
      <c r="B26" s="66">
        <v>20</v>
      </c>
      <c r="C26" s="67" t="s">
        <v>60</v>
      </c>
      <c r="D26" s="65">
        <v>1</v>
      </c>
      <c r="E26" s="64">
        <f t="shared" si="1"/>
        <v>33</v>
      </c>
      <c r="F26" s="65">
        <v>1</v>
      </c>
      <c r="G26" s="64">
        <f t="shared" si="2"/>
        <v>33</v>
      </c>
      <c r="H26" s="65">
        <v>1</v>
      </c>
      <c r="I26" s="64">
        <f t="shared" si="3"/>
        <v>32</v>
      </c>
      <c r="J26" s="65">
        <v>3</v>
      </c>
      <c r="K26" s="64">
        <f t="shared" si="0"/>
        <v>98</v>
      </c>
      <c r="L26" s="122"/>
    </row>
    <row r="27" spans="2:12" ht="16.2" thickBot="1">
      <c r="B27" s="66">
        <v>21</v>
      </c>
      <c r="C27" s="24" t="s">
        <v>35</v>
      </c>
      <c r="D27" s="63">
        <v>7</v>
      </c>
      <c r="E27" s="64">
        <f t="shared" si="1"/>
        <v>231</v>
      </c>
      <c r="F27" s="65">
        <v>11</v>
      </c>
      <c r="G27" s="64">
        <f t="shared" si="2"/>
        <v>363</v>
      </c>
      <c r="H27" s="75">
        <v>12</v>
      </c>
      <c r="I27" s="64">
        <f t="shared" si="3"/>
        <v>384</v>
      </c>
      <c r="J27" s="75">
        <f t="shared" si="0"/>
        <v>30</v>
      </c>
      <c r="K27" s="64">
        <f t="shared" si="0"/>
        <v>978</v>
      </c>
      <c r="L27" s="76" t="s">
        <v>54</v>
      </c>
    </row>
    <row r="28" spans="2:12" ht="16.2" thickBot="1">
      <c r="B28" s="123" t="s">
        <v>24</v>
      </c>
      <c r="C28" s="124"/>
      <c r="D28" s="69">
        <f>SUM(D7:D27)</f>
        <v>28</v>
      </c>
      <c r="E28" s="77"/>
      <c r="F28" s="69">
        <f>SUM(F7:F27)</f>
        <v>30</v>
      </c>
      <c r="G28" s="77"/>
      <c r="H28" s="69">
        <f>SUM(H7:H27)</f>
        <v>28</v>
      </c>
      <c r="I28" s="77"/>
      <c r="J28" s="69">
        <f>SUM(J7:J27)</f>
        <v>86</v>
      </c>
      <c r="K28" s="70"/>
      <c r="L28" s="71"/>
    </row>
    <row r="29" spans="2:12" ht="15.6">
      <c r="B29" s="125" t="s">
        <v>25</v>
      </c>
      <c r="C29" s="126"/>
      <c r="D29" s="72">
        <v>28</v>
      </c>
      <c r="E29" s="78"/>
      <c r="F29" s="69">
        <v>30</v>
      </c>
      <c r="G29" s="78"/>
      <c r="H29" s="69">
        <v>28</v>
      </c>
      <c r="I29" s="78"/>
      <c r="J29" s="69">
        <f>SUM(D29,F29,H29)</f>
        <v>86</v>
      </c>
      <c r="K29" s="70"/>
      <c r="L29" s="71"/>
    </row>
    <row r="30" spans="2:12">
      <c r="B30" s="127" t="s">
        <v>68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  <row r="31" spans="2:12" ht="10.5" customHeight="1"/>
    <row r="32" spans="2:12" ht="15.6">
      <c r="C32" s="73" t="s">
        <v>32</v>
      </c>
      <c r="D32" s="74">
        <v>2</v>
      </c>
      <c r="E32" s="74"/>
      <c r="F32" s="74">
        <v>2</v>
      </c>
      <c r="G32" s="74"/>
      <c r="H32" s="74">
        <v>2</v>
      </c>
      <c r="I32" s="73"/>
      <c r="J32" s="65">
        <f t="shared" ref="J32" si="4">SUM(D32,F32,H32)</f>
        <v>6</v>
      </c>
      <c r="K32" s="73"/>
      <c r="L32" s="73"/>
    </row>
    <row r="33" spans="3:12" ht="6.75" customHeight="1">
      <c r="C33" s="79"/>
      <c r="D33" s="80"/>
      <c r="E33" s="80"/>
      <c r="F33" s="80"/>
      <c r="G33" s="80"/>
      <c r="H33" s="80"/>
      <c r="I33" s="79"/>
      <c r="J33" s="77"/>
      <c r="K33" s="79"/>
      <c r="L33" s="79"/>
    </row>
    <row r="34" spans="3:12">
      <c r="C34" s="62" t="s">
        <v>31</v>
      </c>
    </row>
    <row r="35" spans="3:12">
      <c r="C35" s="62" t="s">
        <v>67</v>
      </c>
    </row>
  </sheetData>
  <mergeCells count="14">
    <mergeCell ref="D1:L1"/>
    <mergeCell ref="L21:L26"/>
    <mergeCell ref="B28:C28"/>
    <mergeCell ref="B29:C29"/>
    <mergeCell ref="B30:L30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70866141732283472" right="0.70866141732283472" top="0.31496062992125984" bottom="0.43307086614173229" header="0.23622047244094491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40"/>
  <sheetViews>
    <sheetView tabSelected="1" topLeftCell="A19" workbookViewId="0">
      <selection activeCell="D32" sqref="D32"/>
    </sheetView>
  </sheetViews>
  <sheetFormatPr defaultColWidth="9.109375" defaultRowHeight="14.4"/>
  <cols>
    <col min="1" max="1" width="3.109375" style="53" customWidth="1"/>
    <col min="2" max="2" width="3.33203125" style="53" bestFit="1" customWidth="1"/>
    <col min="3" max="3" width="46.6640625" style="53" customWidth="1"/>
    <col min="4" max="4" width="3.88671875" style="53" bestFit="1" customWidth="1"/>
    <col min="5" max="5" width="7.109375" style="53" customWidth="1"/>
    <col min="6" max="6" width="3.88671875" style="53" bestFit="1" customWidth="1"/>
    <col min="7" max="7" width="7" style="53" customWidth="1"/>
    <col min="8" max="8" width="3.88671875" style="53" bestFit="1" customWidth="1"/>
    <col min="9" max="9" width="6.44140625" style="53" customWidth="1"/>
    <col min="10" max="11" width="6.44140625" style="53" bestFit="1" customWidth="1"/>
    <col min="12" max="12" width="13.44140625" style="53" customWidth="1"/>
    <col min="13" max="16384" width="9.109375" style="53"/>
  </cols>
  <sheetData>
    <row r="1" spans="2:12" ht="16.2" thickBot="1">
      <c r="C1" s="84" t="s">
        <v>34</v>
      </c>
      <c r="D1" s="91" t="s">
        <v>77</v>
      </c>
      <c r="E1" s="92"/>
      <c r="F1" s="92"/>
      <c r="G1" s="92"/>
      <c r="H1" s="92"/>
      <c r="I1" s="92"/>
      <c r="J1" s="92"/>
      <c r="K1" s="92"/>
      <c r="L1" s="93"/>
    </row>
    <row r="2" spans="2:12" ht="35.4" thickBot="1">
      <c r="B2" s="1"/>
      <c r="C2" s="41" t="s">
        <v>29</v>
      </c>
      <c r="D2" s="141" t="s">
        <v>0</v>
      </c>
      <c r="E2" s="141"/>
      <c r="F2" s="141"/>
      <c r="G2" s="141"/>
      <c r="H2" s="141"/>
      <c r="I2" s="141"/>
      <c r="J2" s="141"/>
      <c r="K2" s="142"/>
      <c r="L2" s="100" t="s">
        <v>1</v>
      </c>
    </row>
    <row r="3" spans="2:12" ht="26.4" thickBot="1">
      <c r="B3" s="2"/>
      <c r="C3" s="55" t="s">
        <v>76</v>
      </c>
      <c r="D3" s="102" t="s">
        <v>2</v>
      </c>
      <c r="E3" s="103"/>
      <c r="F3" s="104" t="s">
        <v>3</v>
      </c>
      <c r="G3" s="105"/>
      <c r="H3" s="104" t="s">
        <v>4</v>
      </c>
      <c r="I3" s="105"/>
      <c r="J3" s="104" t="s">
        <v>5</v>
      </c>
      <c r="K3" s="106"/>
      <c r="L3" s="100"/>
    </row>
    <row r="4" spans="2:12" ht="15" thickBot="1">
      <c r="B4" s="2"/>
      <c r="C4" s="56"/>
      <c r="D4" s="107" t="s">
        <v>65</v>
      </c>
      <c r="E4" s="108"/>
      <c r="F4" s="109" t="s">
        <v>66</v>
      </c>
      <c r="G4" s="110"/>
      <c r="H4" s="109" t="s">
        <v>75</v>
      </c>
      <c r="I4" s="110"/>
      <c r="J4" s="43"/>
      <c r="K4" s="43"/>
      <c r="L4" s="100"/>
    </row>
    <row r="5" spans="2:12">
      <c r="B5" s="4" t="s">
        <v>6</v>
      </c>
      <c r="C5" s="38" t="s">
        <v>7</v>
      </c>
      <c r="D5" s="6" t="s">
        <v>8</v>
      </c>
      <c r="E5" s="61" t="s">
        <v>9</v>
      </c>
      <c r="F5" s="6" t="s">
        <v>8</v>
      </c>
      <c r="G5" s="61" t="s">
        <v>9</v>
      </c>
      <c r="H5" s="6" t="s">
        <v>8</v>
      </c>
      <c r="I5" s="61" t="s">
        <v>9</v>
      </c>
      <c r="J5" s="7" t="s">
        <v>8</v>
      </c>
      <c r="K5" s="21" t="s">
        <v>9</v>
      </c>
      <c r="L5" s="100"/>
    </row>
    <row r="6" spans="2:12" ht="1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101"/>
    </row>
    <row r="7" spans="2:12" ht="15.6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32" si="0">SUM(D7,F7,H7)</f>
        <v>5</v>
      </c>
      <c r="K7" s="25">
        <f t="shared" si="0"/>
        <v>164</v>
      </c>
      <c r="L7" s="81">
        <v>160</v>
      </c>
    </row>
    <row r="8" spans="2:12" ht="15.6">
      <c r="B8" s="14">
        <v>2</v>
      </c>
      <c r="C8" s="15" t="s">
        <v>78</v>
      </c>
      <c r="D8" s="32">
        <v>1</v>
      </c>
      <c r="E8" s="25">
        <f t="shared" ref="E8:E32" si="1">D8*33</f>
        <v>33</v>
      </c>
      <c r="F8" s="33">
        <v>2</v>
      </c>
      <c r="G8" s="25">
        <f t="shared" ref="G8:G32" si="2">F8*33</f>
        <v>66</v>
      </c>
      <c r="H8" s="33">
        <v>1</v>
      </c>
      <c r="I8" s="25">
        <f t="shared" ref="I8:I32" si="3">H8*32</f>
        <v>32</v>
      </c>
      <c r="J8" s="33">
        <f t="shared" si="0"/>
        <v>4</v>
      </c>
      <c r="K8" s="25">
        <f t="shared" si="0"/>
        <v>131</v>
      </c>
      <c r="L8" s="82">
        <v>130</v>
      </c>
    </row>
    <row r="9" spans="2:12" ht="15.6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/>
      <c r="J9" s="33">
        <f t="shared" si="0"/>
        <v>2</v>
      </c>
      <c r="K9" s="25">
        <f t="shared" si="0"/>
        <v>66</v>
      </c>
      <c r="L9" s="83">
        <v>60</v>
      </c>
    </row>
    <row r="10" spans="2:12" ht="15.6">
      <c r="B10" s="14">
        <v>4</v>
      </c>
      <c r="C10" s="16" t="s">
        <v>14</v>
      </c>
      <c r="D10" s="32"/>
      <c r="E10" s="25"/>
      <c r="F10" s="33"/>
      <c r="G10" s="25"/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83">
        <v>30</v>
      </c>
    </row>
    <row r="11" spans="2:12" ht="15.6">
      <c r="B11" s="14">
        <v>5</v>
      </c>
      <c r="C11" s="17" t="s">
        <v>15</v>
      </c>
      <c r="D11" s="32"/>
      <c r="E11" s="25">
        <f t="shared" si="1"/>
        <v>0</v>
      </c>
      <c r="F11" s="33">
        <v>2</v>
      </c>
      <c r="G11" s="25">
        <f t="shared" si="2"/>
        <v>66</v>
      </c>
      <c r="H11" s="33"/>
      <c r="I11" s="25"/>
      <c r="J11" s="33">
        <f t="shared" si="0"/>
        <v>2</v>
      </c>
      <c r="K11" s="25">
        <f t="shared" si="0"/>
        <v>66</v>
      </c>
      <c r="L11" s="85">
        <v>60</v>
      </c>
    </row>
    <row r="12" spans="2:12" ht="15.6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/>
      <c r="H12" s="33"/>
      <c r="I12" s="25"/>
      <c r="J12" s="33">
        <f t="shared" si="0"/>
        <v>1</v>
      </c>
      <c r="K12" s="25">
        <f t="shared" si="0"/>
        <v>33</v>
      </c>
      <c r="L12" s="85">
        <v>30</v>
      </c>
    </row>
    <row r="13" spans="2:12" ht="15.6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/>
      <c r="H13" s="33"/>
      <c r="I13" s="25"/>
      <c r="J13" s="33">
        <f t="shared" si="0"/>
        <v>1</v>
      </c>
      <c r="K13" s="25">
        <f t="shared" si="0"/>
        <v>33</v>
      </c>
      <c r="L13" s="85">
        <v>30</v>
      </c>
    </row>
    <row r="14" spans="2:12" ht="15.6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/>
      <c r="H14" s="33"/>
      <c r="I14" s="25"/>
      <c r="J14" s="33">
        <f t="shared" si="0"/>
        <v>1</v>
      </c>
      <c r="K14" s="25">
        <f t="shared" si="0"/>
        <v>33</v>
      </c>
      <c r="L14" s="85">
        <v>30</v>
      </c>
    </row>
    <row r="15" spans="2:12" ht="15.6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/>
      <c r="H15" s="33"/>
      <c r="I15" s="25"/>
      <c r="J15" s="33">
        <f t="shared" si="0"/>
        <v>1</v>
      </c>
      <c r="K15" s="25">
        <f t="shared" si="0"/>
        <v>33</v>
      </c>
      <c r="L15" s="85">
        <v>30</v>
      </c>
    </row>
    <row r="16" spans="2:12" ht="15.6">
      <c r="B16" s="14">
        <v>10</v>
      </c>
      <c r="C16" s="16" t="s">
        <v>20</v>
      </c>
      <c r="D16" s="32">
        <v>2</v>
      </c>
      <c r="E16" s="25">
        <f t="shared" si="1"/>
        <v>66</v>
      </c>
      <c r="F16" s="33">
        <v>1</v>
      </c>
      <c r="G16" s="25">
        <f t="shared" si="2"/>
        <v>33</v>
      </c>
      <c r="H16" s="33">
        <v>1</v>
      </c>
      <c r="I16" s="25">
        <f t="shared" si="3"/>
        <v>32</v>
      </c>
      <c r="J16" s="33">
        <f t="shared" si="0"/>
        <v>4</v>
      </c>
      <c r="K16" s="25">
        <f>SUM(E16,G16,I16)</f>
        <v>131</v>
      </c>
      <c r="L16" s="85">
        <v>130</v>
      </c>
    </row>
    <row r="17" spans="2:12" ht="15.6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/>
      <c r="H17" s="33"/>
      <c r="I17" s="25"/>
      <c r="J17" s="33">
        <f t="shared" si="0"/>
        <v>1</v>
      </c>
      <c r="K17" s="25">
        <f t="shared" si="0"/>
        <v>33</v>
      </c>
      <c r="L17" s="85">
        <v>30</v>
      </c>
    </row>
    <row r="18" spans="2:12" ht="15.6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85">
        <v>290</v>
      </c>
    </row>
    <row r="19" spans="2:12" ht="15.6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/>
      <c r="H19" s="33"/>
      <c r="I19" s="25"/>
      <c r="J19" s="33">
        <f t="shared" si="0"/>
        <v>1</v>
      </c>
      <c r="K19" s="25">
        <f t="shared" si="0"/>
        <v>33</v>
      </c>
      <c r="L19" s="85">
        <v>30</v>
      </c>
    </row>
    <row r="20" spans="2:12" ht="15.6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85">
        <v>95</v>
      </c>
    </row>
    <row r="21" spans="2:12" ht="15.6">
      <c r="B21" s="14">
        <v>15</v>
      </c>
      <c r="C21" s="18" t="s">
        <v>79</v>
      </c>
      <c r="D21" s="32">
        <v>1</v>
      </c>
      <c r="E21" s="25">
        <f t="shared" si="1"/>
        <v>33</v>
      </c>
      <c r="F21" s="33"/>
      <c r="G21" s="25"/>
      <c r="H21" s="33"/>
      <c r="I21" s="25"/>
      <c r="J21" s="33">
        <f t="shared" si="0"/>
        <v>1</v>
      </c>
      <c r="K21" s="25">
        <f t="shared" si="0"/>
        <v>33</v>
      </c>
      <c r="L21" s="135">
        <v>640</v>
      </c>
    </row>
    <row r="22" spans="2:12" ht="15.6">
      <c r="B22" s="14">
        <v>16</v>
      </c>
      <c r="C22" s="18" t="s">
        <v>60</v>
      </c>
      <c r="D22" s="32"/>
      <c r="E22" s="25"/>
      <c r="F22" s="33"/>
      <c r="G22" s="25"/>
      <c r="H22" s="33">
        <v>1</v>
      </c>
      <c r="I22" s="25">
        <f t="shared" si="3"/>
        <v>32</v>
      </c>
      <c r="J22" s="33">
        <f t="shared" si="0"/>
        <v>1</v>
      </c>
      <c r="K22" s="25">
        <f t="shared" si="0"/>
        <v>32</v>
      </c>
      <c r="L22" s="136"/>
    </row>
    <row r="23" spans="2:12" ht="15.6">
      <c r="B23" s="14">
        <v>17</v>
      </c>
      <c r="C23" s="18" t="s">
        <v>80</v>
      </c>
      <c r="D23" s="32">
        <v>1</v>
      </c>
      <c r="E23" s="25">
        <f t="shared" si="1"/>
        <v>33</v>
      </c>
      <c r="F23" s="33"/>
      <c r="G23" s="25"/>
      <c r="H23" s="33"/>
      <c r="I23" s="25"/>
      <c r="J23" s="33">
        <f t="shared" si="0"/>
        <v>1</v>
      </c>
      <c r="K23" s="25">
        <f t="shared" si="0"/>
        <v>33</v>
      </c>
      <c r="L23" s="136"/>
    </row>
    <row r="24" spans="2:12" ht="15.6">
      <c r="B24" s="14">
        <v>18</v>
      </c>
      <c r="C24" s="18" t="s">
        <v>81</v>
      </c>
      <c r="D24" s="32"/>
      <c r="E24" s="25"/>
      <c r="F24" s="33"/>
      <c r="G24" s="25"/>
      <c r="H24" s="33">
        <v>1</v>
      </c>
      <c r="I24" s="25">
        <f t="shared" si="3"/>
        <v>32</v>
      </c>
      <c r="J24" s="33">
        <f t="shared" si="0"/>
        <v>1</v>
      </c>
      <c r="K24" s="25">
        <f t="shared" si="0"/>
        <v>32</v>
      </c>
      <c r="L24" s="136"/>
    </row>
    <row r="25" spans="2:12" ht="15.6">
      <c r="B25" s="14">
        <v>19</v>
      </c>
      <c r="C25" s="23" t="s">
        <v>82</v>
      </c>
      <c r="D25" s="32"/>
      <c r="E25" s="25"/>
      <c r="F25" s="33">
        <v>1</v>
      </c>
      <c r="G25" s="25">
        <f t="shared" si="2"/>
        <v>33</v>
      </c>
      <c r="H25" s="33">
        <v>3</v>
      </c>
      <c r="I25" s="25">
        <f t="shared" si="3"/>
        <v>96</v>
      </c>
      <c r="J25" s="33">
        <f t="shared" si="0"/>
        <v>4</v>
      </c>
      <c r="K25" s="25">
        <f t="shared" si="0"/>
        <v>129</v>
      </c>
      <c r="L25" s="136"/>
    </row>
    <row r="26" spans="2:12" ht="15.6">
      <c r="B26" s="14">
        <v>20</v>
      </c>
      <c r="C26" s="23" t="s">
        <v>83</v>
      </c>
      <c r="D26" s="32">
        <v>1</v>
      </c>
      <c r="E26" s="25">
        <f t="shared" si="1"/>
        <v>33</v>
      </c>
      <c r="F26" s="33"/>
      <c r="G26" s="25"/>
      <c r="H26" s="33"/>
      <c r="I26" s="25"/>
      <c r="J26" s="33">
        <f t="shared" si="0"/>
        <v>1</v>
      </c>
      <c r="K26" s="25">
        <f t="shared" si="0"/>
        <v>33</v>
      </c>
      <c r="L26" s="136"/>
    </row>
    <row r="27" spans="2:12" ht="15.6">
      <c r="B27" s="14">
        <v>21</v>
      </c>
      <c r="C27" s="18" t="s">
        <v>36</v>
      </c>
      <c r="D27" s="32">
        <v>1</v>
      </c>
      <c r="E27" s="25"/>
      <c r="F27" s="33">
        <v>1</v>
      </c>
      <c r="G27" s="25">
        <f t="shared" si="2"/>
        <v>33</v>
      </c>
      <c r="H27" s="33"/>
      <c r="I27" s="25">
        <f t="shared" si="3"/>
        <v>0</v>
      </c>
      <c r="J27" s="33">
        <f t="shared" si="0"/>
        <v>2</v>
      </c>
      <c r="K27" s="25">
        <f t="shared" si="0"/>
        <v>33</v>
      </c>
      <c r="L27" s="136"/>
    </row>
    <row r="28" spans="2:12" ht="28.2">
      <c r="B28" s="14">
        <v>22</v>
      </c>
      <c r="C28" s="23" t="s">
        <v>88</v>
      </c>
      <c r="D28" s="32"/>
      <c r="E28" s="25"/>
      <c r="F28" s="33">
        <v>1</v>
      </c>
      <c r="G28" s="25">
        <f t="shared" si="2"/>
        <v>33</v>
      </c>
      <c r="H28" s="33">
        <v>1</v>
      </c>
      <c r="I28" s="25">
        <f t="shared" si="3"/>
        <v>32</v>
      </c>
      <c r="J28" s="33">
        <f t="shared" si="0"/>
        <v>2</v>
      </c>
      <c r="K28" s="25">
        <f t="shared" si="0"/>
        <v>65</v>
      </c>
      <c r="L28" s="136"/>
    </row>
    <row r="29" spans="2:12" ht="15.6">
      <c r="B29" s="14">
        <v>23</v>
      </c>
      <c r="C29" s="18" t="s">
        <v>84</v>
      </c>
      <c r="D29" s="32"/>
      <c r="E29" s="25"/>
      <c r="F29" s="33">
        <v>1</v>
      </c>
      <c r="G29" s="25">
        <f t="shared" si="2"/>
        <v>33</v>
      </c>
      <c r="H29" s="33"/>
      <c r="I29" s="25"/>
      <c r="J29" s="33">
        <f t="shared" si="0"/>
        <v>1</v>
      </c>
      <c r="K29" s="25">
        <f t="shared" si="0"/>
        <v>33</v>
      </c>
      <c r="L29" s="136"/>
    </row>
    <row r="30" spans="2:12" ht="15.6">
      <c r="B30" s="14">
        <v>24</v>
      </c>
      <c r="C30" s="18" t="s">
        <v>85</v>
      </c>
      <c r="D30" s="32">
        <v>2</v>
      </c>
      <c r="E30" s="25">
        <f t="shared" si="1"/>
        <v>66</v>
      </c>
      <c r="F30" s="33">
        <v>2</v>
      </c>
      <c r="G30" s="25">
        <f t="shared" si="2"/>
        <v>66</v>
      </c>
      <c r="H30" s="33">
        <v>2</v>
      </c>
      <c r="I30" s="25">
        <f t="shared" si="3"/>
        <v>64</v>
      </c>
      <c r="J30" s="33">
        <f t="shared" si="0"/>
        <v>6</v>
      </c>
      <c r="K30" s="25">
        <f t="shared" si="0"/>
        <v>196</v>
      </c>
      <c r="L30" s="137"/>
    </row>
    <row r="31" spans="2:12" ht="27" customHeight="1">
      <c r="B31" s="14">
        <v>25</v>
      </c>
      <c r="C31" s="23" t="s">
        <v>86</v>
      </c>
      <c r="D31" s="32">
        <v>6</v>
      </c>
      <c r="E31" s="25"/>
      <c r="F31" s="33">
        <v>6</v>
      </c>
      <c r="G31" s="25">
        <f t="shared" si="2"/>
        <v>198</v>
      </c>
      <c r="H31" s="33"/>
      <c r="I31" s="25">
        <f t="shared" si="3"/>
        <v>0</v>
      </c>
      <c r="J31" s="33">
        <f t="shared" si="0"/>
        <v>12</v>
      </c>
      <c r="K31" s="25">
        <f>SUM(E31,G31,I31)</f>
        <v>198</v>
      </c>
      <c r="L31" s="143">
        <v>960</v>
      </c>
    </row>
    <row r="32" spans="2:12" ht="28.8" thickBot="1">
      <c r="B32" s="14">
        <v>26</v>
      </c>
      <c r="C32" s="23" t="s">
        <v>87</v>
      </c>
      <c r="D32" s="32"/>
      <c r="E32" s="25">
        <f t="shared" si="1"/>
        <v>0</v>
      </c>
      <c r="F32" s="33">
        <v>6</v>
      </c>
      <c r="G32" s="25">
        <f t="shared" si="2"/>
        <v>198</v>
      </c>
      <c r="H32" s="33">
        <v>12</v>
      </c>
      <c r="I32" s="25">
        <f t="shared" si="3"/>
        <v>384</v>
      </c>
      <c r="J32" s="33">
        <f t="shared" si="0"/>
        <v>18</v>
      </c>
      <c r="K32" s="25">
        <f t="shared" si="0"/>
        <v>582</v>
      </c>
      <c r="L32" s="143"/>
    </row>
    <row r="33" spans="2:24" ht="16.2" thickBot="1">
      <c r="B33" s="114" t="s">
        <v>24</v>
      </c>
      <c r="C33" s="115"/>
      <c r="D33" s="34">
        <f>SUM(D7:D32)</f>
        <v>28</v>
      </c>
      <c r="E33" s="19"/>
      <c r="F33" s="34">
        <f>SUM(F7:F32)</f>
        <v>30</v>
      </c>
      <c r="G33" s="19"/>
      <c r="H33" s="34">
        <f>SUM(H7:H32)</f>
        <v>28</v>
      </c>
      <c r="I33" s="19"/>
      <c r="J33" s="34">
        <f>SUM(D33,F33,H33)</f>
        <v>86</v>
      </c>
      <c r="K33" s="20"/>
      <c r="L33" s="31"/>
    </row>
    <row r="34" spans="2:24" ht="15.6">
      <c r="B34" s="116" t="s">
        <v>25</v>
      </c>
      <c r="C34" s="117"/>
      <c r="D34" s="36">
        <v>28</v>
      </c>
      <c r="E34" s="20"/>
      <c r="F34" s="34">
        <v>30</v>
      </c>
      <c r="G34" s="20"/>
      <c r="H34" s="34">
        <v>28</v>
      </c>
      <c r="I34" s="20"/>
      <c r="J34" s="34">
        <f>SUM(D34,F34,H34)</f>
        <v>86</v>
      </c>
      <c r="K34" s="20"/>
      <c r="L34" s="31"/>
    </row>
    <row r="35" spans="2:24" ht="15" customHeight="1">
      <c r="B35" s="118" t="s">
        <v>26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</row>
    <row r="36" spans="2:24" s="87" customFormat="1" ht="16.95" customHeight="1">
      <c r="C36" s="86" t="s">
        <v>91</v>
      </c>
      <c r="D36" s="119" t="s">
        <v>92</v>
      </c>
      <c r="E36" s="119"/>
      <c r="F36" s="119"/>
      <c r="G36" s="119"/>
      <c r="H36" s="119"/>
      <c r="I36" s="119"/>
      <c r="J36" s="119"/>
      <c r="K36" s="119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</row>
    <row r="37" spans="2:24" ht="13.2" customHeight="1">
      <c r="C37" s="57" t="s">
        <v>32</v>
      </c>
      <c r="D37" s="58">
        <v>2</v>
      </c>
      <c r="E37" s="58"/>
      <c r="F37" s="58">
        <v>2</v>
      </c>
      <c r="G37" s="58"/>
      <c r="H37" s="58">
        <v>2</v>
      </c>
      <c r="I37" s="57"/>
      <c r="J37" s="33">
        <f t="shared" ref="J37" si="4">SUM(D37,F37,H37)</f>
        <v>6</v>
      </c>
      <c r="K37" s="57"/>
      <c r="L37" s="57"/>
    </row>
    <row r="38" spans="2:24">
      <c r="C38" s="138" t="s">
        <v>33</v>
      </c>
      <c r="D38" s="139"/>
      <c r="E38" s="139"/>
      <c r="F38" s="139"/>
      <c r="G38" s="139"/>
      <c r="H38" s="140"/>
    </row>
    <row r="39" spans="2:24" ht="12.6" customHeight="1">
      <c r="C39" s="94" t="s">
        <v>90</v>
      </c>
      <c r="D39" s="95"/>
      <c r="E39" s="95"/>
      <c r="F39" s="95"/>
      <c r="G39" s="95"/>
      <c r="H39" s="95"/>
      <c r="I39" s="95"/>
      <c r="J39" s="95"/>
      <c r="K39" s="96"/>
    </row>
    <row r="40" spans="2:24">
      <c r="C40" s="53" t="s">
        <v>89</v>
      </c>
    </row>
  </sheetData>
  <mergeCells count="18">
    <mergeCell ref="C39:K39"/>
    <mergeCell ref="B35:L35"/>
    <mergeCell ref="D1:L1"/>
    <mergeCell ref="L21:L30"/>
    <mergeCell ref="C38:H38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31:L32"/>
    <mergeCell ref="B33:C33"/>
    <mergeCell ref="D36:K36"/>
    <mergeCell ref="B34:C34"/>
  </mergeCells>
  <pageMargins left="0.98425196850393704" right="0.51181102362204722" top="0.31496062992125984" bottom="0.31496062992125984" header="0.15748031496062992" footer="0.19685039370078741"/>
  <pageSetup paperSize="9"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38"/>
  <sheetViews>
    <sheetView topLeftCell="A16" workbookViewId="0">
      <selection activeCell="O28" sqref="O28"/>
    </sheetView>
  </sheetViews>
  <sheetFormatPr defaultColWidth="9.109375" defaultRowHeight="14.4"/>
  <cols>
    <col min="1" max="1" width="6.88671875" style="53" customWidth="1"/>
    <col min="2" max="2" width="3.33203125" style="53" bestFit="1" customWidth="1"/>
    <col min="3" max="3" width="45.44140625" style="53" customWidth="1"/>
    <col min="4" max="4" width="3.88671875" style="53" bestFit="1" customWidth="1"/>
    <col min="5" max="5" width="7.109375" style="53" customWidth="1"/>
    <col min="6" max="6" width="3.88671875" style="53" bestFit="1" customWidth="1"/>
    <col min="7" max="7" width="7" style="53" customWidth="1"/>
    <col min="8" max="8" width="3.88671875" style="53" bestFit="1" customWidth="1"/>
    <col min="9" max="9" width="6.44140625" style="53" customWidth="1"/>
    <col min="10" max="11" width="6.44140625" style="53" bestFit="1" customWidth="1"/>
    <col min="12" max="12" width="13.44140625" style="53" customWidth="1"/>
    <col min="13" max="16384" width="9.109375" style="53"/>
  </cols>
  <sheetData>
    <row r="1" spans="2:12" ht="16.2" thickBot="1">
      <c r="C1" s="54" t="s">
        <v>34</v>
      </c>
    </row>
    <row r="2" spans="2:12" ht="52.8" thickBot="1">
      <c r="B2" s="1"/>
      <c r="C2" s="41" t="s">
        <v>41</v>
      </c>
      <c r="D2" s="97" t="s">
        <v>0</v>
      </c>
      <c r="E2" s="97"/>
      <c r="F2" s="97"/>
      <c r="G2" s="97"/>
      <c r="H2" s="97"/>
      <c r="I2" s="97"/>
      <c r="J2" s="97"/>
      <c r="K2" s="98"/>
      <c r="L2" s="99" t="s">
        <v>1</v>
      </c>
    </row>
    <row r="3" spans="2:12" ht="26.4" thickBot="1">
      <c r="B3" s="2"/>
      <c r="C3" s="55" t="s">
        <v>69</v>
      </c>
      <c r="D3" s="102" t="s">
        <v>2</v>
      </c>
      <c r="E3" s="103"/>
      <c r="F3" s="104" t="s">
        <v>3</v>
      </c>
      <c r="G3" s="105"/>
      <c r="H3" s="104" t="s">
        <v>4</v>
      </c>
      <c r="I3" s="105"/>
      <c r="J3" s="104" t="s">
        <v>5</v>
      </c>
      <c r="K3" s="106"/>
      <c r="L3" s="100"/>
    </row>
    <row r="4" spans="2:12" ht="15" thickBot="1">
      <c r="B4" s="2"/>
      <c r="C4" s="56"/>
      <c r="D4" s="107" t="s">
        <v>64</v>
      </c>
      <c r="E4" s="108"/>
      <c r="F4" s="109" t="s">
        <v>65</v>
      </c>
      <c r="G4" s="110"/>
      <c r="H4" s="109" t="s">
        <v>66</v>
      </c>
      <c r="I4" s="110"/>
      <c r="J4" s="43"/>
      <c r="K4" s="43"/>
      <c r="L4" s="100"/>
    </row>
    <row r="5" spans="2:12">
      <c r="B5" s="4" t="s">
        <v>6</v>
      </c>
      <c r="C5" s="38" t="s">
        <v>7</v>
      </c>
      <c r="D5" s="6" t="s">
        <v>8</v>
      </c>
      <c r="E5" s="51" t="s">
        <v>9</v>
      </c>
      <c r="F5" s="6" t="s">
        <v>8</v>
      </c>
      <c r="G5" s="51" t="s">
        <v>9</v>
      </c>
      <c r="H5" s="6" t="s">
        <v>8</v>
      </c>
      <c r="I5" s="51" t="s">
        <v>9</v>
      </c>
      <c r="J5" s="7" t="s">
        <v>8</v>
      </c>
      <c r="K5" s="21" t="s">
        <v>9</v>
      </c>
      <c r="L5" s="100"/>
    </row>
    <row r="6" spans="2:12" ht="1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101"/>
    </row>
    <row r="7" spans="2:12" ht="15.6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9" si="0">SUM(D7,F7,H7)</f>
        <v>5</v>
      </c>
      <c r="K7" s="25">
        <f t="shared" si="0"/>
        <v>164</v>
      </c>
      <c r="L7" s="27">
        <v>160</v>
      </c>
    </row>
    <row r="8" spans="2:12" ht="15.6">
      <c r="B8" s="14">
        <v>2</v>
      </c>
      <c r="C8" s="15" t="s">
        <v>27</v>
      </c>
      <c r="D8" s="32">
        <v>1</v>
      </c>
      <c r="E8" s="25">
        <f t="shared" ref="E8:E29" si="1">D8*33</f>
        <v>33</v>
      </c>
      <c r="F8" s="33">
        <v>2</v>
      </c>
      <c r="G8" s="25">
        <f t="shared" ref="G8:G29" si="2">F8*33</f>
        <v>66</v>
      </c>
      <c r="H8" s="33">
        <v>1</v>
      </c>
      <c r="I8" s="25">
        <f t="shared" ref="I8:I29" si="3">H8*32</f>
        <v>32</v>
      </c>
      <c r="J8" s="33">
        <f t="shared" si="0"/>
        <v>4</v>
      </c>
      <c r="K8" s="25">
        <f t="shared" si="0"/>
        <v>131</v>
      </c>
      <c r="L8" s="52">
        <v>130</v>
      </c>
    </row>
    <row r="9" spans="2:12" ht="15.6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6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6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6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6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6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6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6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 t="shared" si="0"/>
        <v>130</v>
      </c>
      <c r="L16" s="29">
        <v>130</v>
      </c>
    </row>
    <row r="17" spans="2:12" ht="15.6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12" ht="15.6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ht="15.6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12" ht="15.6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ht="28.2">
      <c r="B21" s="14">
        <v>16</v>
      </c>
      <c r="C21" s="23" t="s">
        <v>42</v>
      </c>
      <c r="D21" s="32"/>
      <c r="E21" s="25">
        <f t="shared" si="1"/>
        <v>0</v>
      </c>
      <c r="F21" s="33"/>
      <c r="G21" s="25">
        <f t="shared" si="2"/>
        <v>0</v>
      </c>
      <c r="H21" s="33">
        <v>3</v>
      </c>
      <c r="I21" s="25">
        <f t="shared" si="3"/>
        <v>96</v>
      </c>
      <c r="J21" s="33">
        <f t="shared" si="0"/>
        <v>3</v>
      </c>
      <c r="K21" s="25">
        <f t="shared" si="0"/>
        <v>96</v>
      </c>
      <c r="L21" s="136" t="s">
        <v>53</v>
      </c>
    </row>
    <row r="22" spans="2:12" ht="15.6">
      <c r="B22" s="14">
        <v>17</v>
      </c>
      <c r="C22" s="18" t="s">
        <v>43</v>
      </c>
      <c r="D22" s="32"/>
      <c r="E22" s="25">
        <f t="shared" si="1"/>
        <v>0</v>
      </c>
      <c r="F22" s="33"/>
      <c r="G22" s="25">
        <f t="shared" si="2"/>
        <v>0</v>
      </c>
      <c r="H22" s="33">
        <v>1</v>
      </c>
      <c r="I22" s="25">
        <f t="shared" si="3"/>
        <v>32</v>
      </c>
      <c r="J22" s="33">
        <f t="shared" si="0"/>
        <v>1</v>
      </c>
      <c r="K22" s="25">
        <f t="shared" si="0"/>
        <v>32</v>
      </c>
      <c r="L22" s="136"/>
    </row>
    <row r="23" spans="2:12" ht="28.2">
      <c r="B23" s="14">
        <v>18</v>
      </c>
      <c r="C23" s="23" t="s">
        <v>44</v>
      </c>
      <c r="D23" s="32"/>
      <c r="E23" s="25">
        <f t="shared" si="1"/>
        <v>0</v>
      </c>
      <c r="F23" s="33">
        <v>2</v>
      </c>
      <c r="G23" s="25">
        <f t="shared" si="2"/>
        <v>66</v>
      </c>
      <c r="H23" s="33"/>
      <c r="I23" s="25">
        <f t="shared" si="3"/>
        <v>0</v>
      </c>
      <c r="J23" s="33">
        <f t="shared" si="0"/>
        <v>2</v>
      </c>
      <c r="K23" s="25">
        <f t="shared" si="0"/>
        <v>66</v>
      </c>
      <c r="L23" s="136"/>
    </row>
    <row r="24" spans="2:12" ht="19.5" customHeight="1">
      <c r="B24" s="14">
        <v>19</v>
      </c>
      <c r="C24" s="23" t="s">
        <v>36</v>
      </c>
      <c r="D24" s="32"/>
      <c r="E24" s="25">
        <f t="shared" si="1"/>
        <v>0</v>
      </c>
      <c r="F24" s="33">
        <v>3</v>
      </c>
      <c r="G24" s="25">
        <f t="shared" si="2"/>
        <v>99</v>
      </c>
      <c r="H24" s="33">
        <v>2</v>
      </c>
      <c r="I24" s="25">
        <f t="shared" si="3"/>
        <v>64</v>
      </c>
      <c r="J24" s="33">
        <f t="shared" si="0"/>
        <v>5</v>
      </c>
      <c r="K24" s="25">
        <f t="shared" si="0"/>
        <v>163</v>
      </c>
      <c r="L24" s="136"/>
    </row>
    <row r="25" spans="2:12" ht="15.6">
      <c r="B25" s="14">
        <v>20</v>
      </c>
      <c r="C25" s="23" t="s">
        <v>45</v>
      </c>
      <c r="D25" s="32"/>
      <c r="E25" s="25">
        <f t="shared" si="1"/>
        <v>0</v>
      </c>
      <c r="F25" s="33">
        <v>2</v>
      </c>
      <c r="G25" s="25">
        <f t="shared" si="2"/>
        <v>66</v>
      </c>
      <c r="H25" s="33">
        <v>2</v>
      </c>
      <c r="I25" s="25">
        <f t="shared" si="3"/>
        <v>64</v>
      </c>
      <c r="J25" s="33">
        <f t="shared" si="0"/>
        <v>4</v>
      </c>
      <c r="K25" s="25">
        <f t="shared" si="0"/>
        <v>130</v>
      </c>
      <c r="L25" s="136"/>
    </row>
    <row r="26" spans="2:12" ht="15.6">
      <c r="B26" s="14">
        <v>21</v>
      </c>
      <c r="C26" s="18" t="s">
        <v>46</v>
      </c>
      <c r="D26" s="32">
        <v>1</v>
      </c>
      <c r="E26" s="25">
        <f t="shared" si="1"/>
        <v>33</v>
      </c>
      <c r="F26" s="33">
        <v>3</v>
      </c>
      <c r="G26" s="25">
        <f t="shared" si="2"/>
        <v>99</v>
      </c>
      <c r="H26" s="33">
        <v>1</v>
      </c>
      <c r="I26" s="25">
        <f t="shared" si="3"/>
        <v>32</v>
      </c>
      <c r="J26" s="33">
        <f t="shared" si="0"/>
        <v>5</v>
      </c>
      <c r="K26" s="25">
        <f t="shared" si="0"/>
        <v>164</v>
      </c>
      <c r="L26" s="137"/>
    </row>
    <row r="27" spans="2:12" ht="17.25" customHeight="1">
      <c r="B27" s="14">
        <v>22</v>
      </c>
      <c r="C27" s="23" t="s">
        <v>47</v>
      </c>
      <c r="D27" s="32">
        <v>10</v>
      </c>
      <c r="E27" s="25">
        <f t="shared" si="1"/>
        <v>330</v>
      </c>
      <c r="F27" s="33"/>
      <c r="G27" s="25">
        <f t="shared" si="2"/>
        <v>0</v>
      </c>
      <c r="H27" s="33"/>
      <c r="I27" s="25">
        <f t="shared" si="3"/>
        <v>0</v>
      </c>
      <c r="J27" s="33">
        <f t="shared" si="0"/>
        <v>10</v>
      </c>
      <c r="K27" s="25">
        <f>SUM(E27,G27,I27)</f>
        <v>330</v>
      </c>
      <c r="L27" s="135" t="s">
        <v>54</v>
      </c>
    </row>
    <row r="28" spans="2:12" ht="27.6">
      <c r="B28" s="14">
        <v>23</v>
      </c>
      <c r="C28" s="24" t="s">
        <v>48</v>
      </c>
      <c r="D28" s="32"/>
      <c r="E28" s="25">
        <f t="shared" si="1"/>
        <v>0</v>
      </c>
      <c r="F28" s="33">
        <v>4</v>
      </c>
      <c r="G28" s="25">
        <f t="shared" si="2"/>
        <v>132</v>
      </c>
      <c r="H28" s="33">
        <v>6</v>
      </c>
      <c r="I28" s="25">
        <f t="shared" si="3"/>
        <v>192</v>
      </c>
      <c r="J28" s="33">
        <f t="shared" si="0"/>
        <v>10</v>
      </c>
      <c r="K28" s="25">
        <f t="shared" si="0"/>
        <v>324</v>
      </c>
      <c r="L28" s="136"/>
    </row>
    <row r="29" spans="2:12" ht="28.2" thickBot="1">
      <c r="B29" s="14">
        <v>24</v>
      </c>
      <c r="C29" s="24" t="s">
        <v>49</v>
      </c>
      <c r="D29" s="32"/>
      <c r="E29" s="25">
        <f t="shared" si="1"/>
        <v>0</v>
      </c>
      <c r="F29" s="33">
        <v>4</v>
      </c>
      <c r="G29" s="25">
        <f t="shared" si="2"/>
        <v>132</v>
      </c>
      <c r="H29" s="33">
        <v>6</v>
      </c>
      <c r="I29" s="25">
        <f t="shared" si="3"/>
        <v>192</v>
      </c>
      <c r="J29" s="33">
        <f t="shared" si="0"/>
        <v>10</v>
      </c>
      <c r="K29" s="25">
        <f t="shared" si="0"/>
        <v>324</v>
      </c>
      <c r="L29" s="137"/>
    </row>
    <row r="30" spans="2:12" ht="16.2" thickBot="1">
      <c r="B30" s="114" t="s">
        <v>24</v>
      </c>
      <c r="C30" s="115"/>
      <c r="D30" s="34">
        <f>SUM(D7:D29)</f>
        <v>27</v>
      </c>
      <c r="E30" s="19"/>
      <c r="F30" s="34">
        <f>SUM(F7:F29)</f>
        <v>29</v>
      </c>
      <c r="G30" s="19"/>
      <c r="H30" s="34">
        <f>SUM(H7:H29)</f>
        <v>30</v>
      </c>
      <c r="I30" s="19"/>
      <c r="J30" s="34">
        <f>SUM(D30,F30,H30)</f>
        <v>86</v>
      </c>
      <c r="K30" s="20"/>
      <c r="L30" s="31"/>
    </row>
    <row r="31" spans="2:12" ht="15.6">
      <c r="B31" s="116" t="s">
        <v>25</v>
      </c>
      <c r="C31" s="117"/>
      <c r="D31" s="36">
        <v>27</v>
      </c>
      <c r="E31" s="20"/>
      <c r="F31" s="34">
        <v>29</v>
      </c>
      <c r="G31" s="20"/>
      <c r="H31" s="34">
        <v>30</v>
      </c>
      <c r="I31" s="20"/>
      <c r="J31" s="34">
        <f>SUM(D31,F31,H31)</f>
        <v>86</v>
      </c>
      <c r="K31" s="20"/>
      <c r="L31" s="31"/>
    </row>
    <row r="32" spans="2:12" ht="20.25" customHeight="1">
      <c r="B32" s="118" t="s">
        <v>26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3:24" s="87" customFormat="1" ht="16.95" customHeight="1">
      <c r="C33" s="86" t="s">
        <v>91</v>
      </c>
      <c r="D33" s="119" t="s">
        <v>92</v>
      </c>
      <c r="E33" s="119"/>
      <c r="F33" s="119"/>
      <c r="G33" s="119"/>
      <c r="H33" s="119"/>
      <c r="I33" s="119"/>
      <c r="J33" s="119"/>
      <c r="K33" s="119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3:24" ht="15.6">
      <c r="C34" s="57" t="s">
        <v>32</v>
      </c>
      <c r="D34" s="58">
        <v>2</v>
      </c>
      <c r="E34" s="58"/>
      <c r="F34" s="58">
        <v>2</v>
      </c>
      <c r="G34" s="58"/>
      <c r="H34" s="58">
        <v>2</v>
      </c>
      <c r="I34" s="57"/>
      <c r="J34" s="33">
        <f t="shared" ref="J34" si="4">SUM(D34,F34,H34)</f>
        <v>6</v>
      </c>
      <c r="K34" s="57"/>
      <c r="L34" s="57"/>
    </row>
    <row r="35" spans="3:24">
      <c r="C35" s="94" t="s">
        <v>33</v>
      </c>
      <c r="D35" s="95"/>
      <c r="E35" s="95"/>
      <c r="F35" s="95"/>
      <c r="G35" s="95"/>
      <c r="H35" s="96"/>
    </row>
    <row r="36" spans="3:24">
      <c r="C36" s="94" t="s">
        <v>95</v>
      </c>
      <c r="D36" s="95"/>
      <c r="E36" s="95"/>
      <c r="F36" s="95"/>
      <c r="G36" s="95"/>
      <c r="H36" s="96"/>
    </row>
    <row r="37" spans="3:24">
      <c r="C37" s="53" t="s">
        <v>31</v>
      </c>
    </row>
    <row r="38" spans="3:24">
      <c r="C38" t="s">
        <v>67</v>
      </c>
    </row>
  </sheetData>
  <mergeCells count="17">
    <mergeCell ref="B31:C31"/>
    <mergeCell ref="B32:L32"/>
    <mergeCell ref="D33:K33"/>
    <mergeCell ref="C36:H36"/>
    <mergeCell ref="C35:H35"/>
    <mergeCell ref="L21:L26"/>
    <mergeCell ref="L27:L29"/>
    <mergeCell ref="B30:C30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98425196850393704" right="0.51181102362204722" top="0.31496062992125984" bottom="0.31496062992125984" header="0.15748031496062992" footer="0.19685039370078741"/>
  <pageSetup paperSize="9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35"/>
  <sheetViews>
    <sheetView topLeftCell="A4" workbookViewId="0">
      <selection activeCell="H20" sqref="H20"/>
    </sheetView>
  </sheetViews>
  <sheetFormatPr defaultColWidth="9.109375" defaultRowHeight="14.4"/>
  <cols>
    <col min="1" max="1" width="9.109375" style="53"/>
    <col min="2" max="2" width="3.33203125" style="53" bestFit="1" customWidth="1"/>
    <col min="3" max="3" width="35.6640625" style="53" customWidth="1"/>
    <col min="4" max="4" width="4.109375" style="53" customWidth="1"/>
    <col min="5" max="5" width="7.109375" style="53" customWidth="1"/>
    <col min="6" max="6" width="4.44140625" style="53" bestFit="1" customWidth="1"/>
    <col min="7" max="7" width="7.109375" style="53" customWidth="1"/>
    <col min="8" max="8" width="4.44140625" style="53" customWidth="1"/>
    <col min="9" max="9" width="6.109375" style="53" customWidth="1"/>
    <col min="10" max="11" width="6.44140625" style="53" bestFit="1" customWidth="1"/>
    <col min="12" max="12" width="13.44140625" style="53" customWidth="1"/>
    <col min="13" max="16384" width="9.109375" style="53"/>
  </cols>
  <sheetData>
    <row r="1" spans="2:12" ht="16.2" thickBot="1">
      <c r="C1" s="54" t="s">
        <v>34</v>
      </c>
    </row>
    <row r="2" spans="2:12" ht="18" thickBot="1">
      <c r="B2" s="1"/>
      <c r="C2" s="41" t="s">
        <v>30</v>
      </c>
      <c r="D2" s="97" t="s">
        <v>0</v>
      </c>
      <c r="E2" s="97"/>
      <c r="F2" s="97"/>
      <c r="G2" s="97"/>
      <c r="H2" s="97"/>
      <c r="I2" s="97"/>
      <c r="J2" s="97"/>
      <c r="K2" s="98"/>
      <c r="L2" s="128" t="s">
        <v>1</v>
      </c>
    </row>
    <row r="3" spans="2:12" ht="26.4" thickBot="1">
      <c r="B3" s="2"/>
      <c r="C3" s="55" t="s">
        <v>70</v>
      </c>
      <c r="D3" s="131" t="s">
        <v>2</v>
      </c>
      <c r="E3" s="132"/>
      <c r="F3" s="133" t="s">
        <v>3</v>
      </c>
      <c r="G3" s="134"/>
      <c r="H3" s="133" t="s">
        <v>4</v>
      </c>
      <c r="I3" s="134"/>
      <c r="J3" s="104" t="s">
        <v>5</v>
      </c>
      <c r="K3" s="106"/>
      <c r="L3" s="129"/>
    </row>
    <row r="4" spans="2:12" ht="15" thickBot="1">
      <c r="B4" s="2"/>
      <c r="C4" s="56"/>
      <c r="D4" s="107" t="s">
        <v>64</v>
      </c>
      <c r="E4" s="108"/>
      <c r="F4" s="109" t="s">
        <v>65</v>
      </c>
      <c r="G4" s="110"/>
      <c r="H4" s="109" t="s">
        <v>66</v>
      </c>
      <c r="I4" s="110"/>
      <c r="J4" s="43"/>
      <c r="K4" s="43"/>
      <c r="L4" s="129"/>
    </row>
    <row r="5" spans="2:12">
      <c r="B5" s="4" t="s">
        <v>6</v>
      </c>
      <c r="C5" s="5" t="s">
        <v>7</v>
      </c>
      <c r="D5" s="6" t="s">
        <v>8</v>
      </c>
      <c r="E5" s="51" t="s">
        <v>9</v>
      </c>
      <c r="F5" s="6" t="s">
        <v>8</v>
      </c>
      <c r="G5" s="51" t="s">
        <v>9</v>
      </c>
      <c r="H5" s="6" t="s">
        <v>8</v>
      </c>
      <c r="I5" s="51" t="s">
        <v>9</v>
      </c>
      <c r="J5" s="7" t="s">
        <v>8</v>
      </c>
      <c r="K5" s="21" t="s">
        <v>9</v>
      </c>
      <c r="L5" s="129"/>
    </row>
    <row r="6" spans="2:12" ht="1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130"/>
    </row>
    <row r="7" spans="2:12" ht="15.6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7" si="0">SUM(D7,F7,H7)</f>
        <v>5</v>
      </c>
      <c r="K7" s="25">
        <f t="shared" si="0"/>
        <v>164</v>
      </c>
      <c r="L7" s="27">
        <v>160</v>
      </c>
    </row>
    <row r="8" spans="2:12" ht="15.6">
      <c r="B8" s="14">
        <v>2</v>
      </c>
      <c r="C8" s="15" t="s">
        <v>27</v>
      </c>
      <c r="D8" s="32">
        <v>1</v>
      </c>
      <c r="E8" s="25">
        <f t="shared" ref="E8:E27" si="1">D8*33</f>
        <v>33</v>
      </c>
      <c r="F8" s="33">
        <v>2</v>
      </c>
      <c r="G8" s="25">
        <f t="shared" ref="G8:G27" si="2">F8*33</f>
        <v>66</v>
      </c>
      <c r="H8" s="33">
        <v>1</v>
      </c>
      <c r="I8" s="25">
        <f t="shared" ref="I8:I27" si="3">H8*32</f>
        <v>32</v>
      </c>
      <c r="J8" s="33">
        <f t="shared" si="0"/>
        <v>4</v>
      </c>
      <c r="K8" s="25">
        <f t="shared" si="0"/>
        <v>131</v>
      </c>
      <c r="L8" s="52">
        <v>130</v>
      </c>
    </row>
    <row r="9" spans="2:12" ht="15.6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6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6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6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6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6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6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6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 t="shared" si="0"/>
        <v>130</v>
      </c>
      <c r="L16" s="29">
        <v>130</v>
      </c>
    </row>
    <row r="17" spans="2:24" ht="15.6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24" ht="15.6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24" ht="15.6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24" ht="15.6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24" ht="15.6">
      <c r="B21" s="14">
        <v>15</v>
      </c>
      <c r="C21" s="18" t="s">
        <v>55</v>
      </c>
      <c r="D21" s="32">
        <v>1</v>
      </c>
      <c r="E21" s="25">
        <f t="shared" si="1"/>
        <v>33</v>
      </c>
      <c r="F21" s="33"/>
      <c r="G21" s="25">
        <f t="shared" si="2"/>
        <v>0</v>
      </c>
      <c r="H21" s="33"/>
      <c r="I21" s="25">
        <f t="shared" si="3"/>
        <v>0</v>
      </c>
      <c r="J21" s="33">
        <v>1</v>
      </c>
      <c r="K21" s="25">
        <f t="shared" si="0"/>
        <v>33</v>
      </c>
      <c r="L21" s="144" t="s">
        <v>53</v>
      </c>
    </row>
    <row r="22" spans="2:24" ht="15.6">
      <c r="B22" s="14">
        <v>16</v>
      </c>
      <c r="C22" s="18" t="s">
        <v>56</v>
      </c>
      <c r="D22" s="32">
        <v>1</v>
      </c>
      <c r="E22" s="25">
        <f t="shared" si="1"/>
        <v>33</v>
      </c>
      <c r="F22" s="33"/>
      <c r="G22" s="25">
        <f t="shared" si="2"/>
        <v>0</v>
      </c>
      <c r="H22" s="33"/>
      <c r="I22" s="25">
        <f t="shared" si="3"/>
        <v>0</v>
      </c>
      <c r="J22" s="33">
        <v>1</v>
      </c>
      <c r="K22" s="25">
        <f t="shared" si="0"/>
        <v>33</v>
      </c>
      <c r="L22" s="145"/>
    </row>
    <row r="23" spans="2:24" ht="15.6">
      <c r="B23" s="14">
        <v>17</v>
      </c>
      <c r="C23" s="18" t="s">
        <v>57</v>
      </c>
      <c r="D23" s="32"/>
      <c r="E23" s="25">
        <f t="shared" si="1"/>
        <v>0</v>
      </c>
      <c r="F23" s="33">
        <v>2</v>
      </c>
      <c r="G23" s="25">
        <f t="shared" si="2"/>
        <v>66</v>
      </c>
      <c r="H23" s="33">
        <v>2</v>
      </c>
      <c r="I23" s="25">
        <f t="shared" si="3"/>
        <v>64</v>
      </c>
      <c r="J23" s="33">
        <v>4</v>
      </c>
      <c r="K23" s="25">
        <f t="shared" si="0"/>
        <v>130</v>
      </c>
      <c r="L23" s="145"/>
    </row>
    <row r="24" spans="2:24" ht="15.6">
      <c r="B24" s="14">
        <v>18</v>
      </c>
      <c r="C24" s="18" t="s">
        <v>58</v>
      </c>
      <c r="D24" s="33">
        <v>1</v>
      </c>
      <c r="E24" s="25">
        <f t="shared" si="1"/>
        <v>33</v>
      </c>
      <c r="F24" s="33">
        <v>4</v>
      </c>
      <c r="G24" s="25">
        <f t="shared" si="2"/>
        <v>132</v>
      </c>
      <c r="H24" s="33">
        <v>3</v>
      </c>
      <c r="I24" s="25">
        <f t="shared" si="3"/>
        <v>96</v>
      </c>
      <c r="J24" s="33">
        <v>8</v>
      </c>
      <c r="K24" s="25">
        <f t="shared" si="0"/>
        <v>261</v>
      </c>
      <c r="L24" s="145"/>
    </row>
    <row r="25" spans="2:24" ht="15.6">
      <c r="B25" s="14">
        <v>19</v>
      </c>
      <c r="C25" s="18" t="s">
        <v>59</v>
      </c>
      <c r="D25" s="32"/>
      <c r="E25" s="25">
        <f t="shared" si="1"/>
        <v>0</v>
      </c>
      <c r="F25" s="33"/>
      <c r="G25" s="25">
        <f t="shared" si="2"/>
        <v>0</v>
      </c>
      <c r="H25" s="33">
        <v>3</v>
      </c>
      <c r="I25" s="25">
        <f t="shared" si="3"/>
        <v>96</v>
      </c>
      <c r="J25" s="33">
        <v>3</v>
      </c>
      <c r="K25" s="25">
        <f t="shared" si="0"/>
        <v>96</v>
      </c>
      <c r="L25" s="145"/>
    </row>
    <row r="26" spans="2:24" ht="15.6">
      <c r="B26" s="14">
        <v>20</v>
      </c>
      <c r="C26" s="16" t="s">
        <v>60</v>
      </c>
      <c r="D26" s="33">
        <v>1</v>
      </c>
      <c r="E26" s="25">
        <f t="shared" si="1"/>
        <v>33</v>
      </c>
      <c r="F26" s="33">
        <v>1</v>
      </c>
      <c r="G26" s="25">
        <f t="shared" si="2"/>
        <v>33</v>
      </c>
      <c r="H26" s="33">
        <v>1</v>
      </c>
      <c r="I26" s="25">
        <f t="shared" si="3"/>
        <v>32</v>
      </c>
      <c r="J26" s="33">
        <v>3</v>
      </c>
      <c r="K26" s="25">
        <f t="shared" si="0"/>
        <v>98</v>
      </c>
      <c r="L26" s="146"/>
    </row>
    <row r="27" spans="2:24" ht="16.2" thickBot="1">
      <c r="B27" s="14">
        <v>21</v>
      </c>
      <c r="C27" s="24" t="s">
        <v>35</v>
      </c>
      <c r="D27" s="32">
        <v>7</v>
      </c>
      <c r="E27" s="25">
        <f t="shared" si="1"/>
        <v>231</v>
      </c>
      <c r="F27" s="33">
        <v>11</v>
      </c>
      <c r="G27" s="25">
        <f t="shared" si="2"/>
        <v>363</v>
      </c>
      <c r="H27" s="26">
        <v>12</v>
      </c>
      <c r="I27" s="25">
        <f t="shared" si="3"/>
        <v>384</v>
      </c>
      <c r="J27" s="26">
        <f t="shared" si="0"/>
        <v>30</v>
      </c>
      <c r="K27" s="25">
        <f t="shared" si="0"/>
        <v>978</v>
      </c>
      <c r="L27" s="30" t="s">
        <v>54</v>
      </c>
    </row>
    <row r="28" spans="2:24" ht="16.2" thickBot="1">
      <c r="B28" s="114" t="s">
        <v>24</v>
      </c>
      <c r="C28" s="115"/>
      <c r="D28" s="34">
        <f>SUM(D7:D27)</f>
        <v>27</v>
      </c>
      <c r="E28" s="35"/>
      <c r="F28" s="34">
        <f>SUM(F7:F27)</f>
        <v>29</v>
      </c>
      <c r="G28" s="35"/>
      <c r="H28" s="34">
        <f>SUM(H7:H27)</f>
        <v>30</v>
      </c>
      <c r="I28" s="35"/>
      <c r="J28" s="34">
        <f>SUM(J7:J27)</f>
        <v>86</v>
      </c>
      <c r="K28" s="20"/>
      <c r="L28" s="31"/>
    </row>
    <row r="29" spans="2:24" ht="15.6">
      <c r="B29" s="116" t="s">
        <v>25</v>
      </c>
      <c r="C29" s="117"/>
      <c r="D29" s="36">
        <v>27</v>
      </c>
      <c r="E29" s="37"/>
      <c r="F29" s="34">
        <v>29</v>
      </c>
      <c r="G29" s="37"/>
      <c r="H29" s="34">
        <v>30</v>
      </c>
      <c r="I29" s="37"/>
      <c r="J29" s="34">
        <f>SUM(D29,F29,H29)</f>
        <v>86</v>
      </c>
      <c r="K29" s="20"/>
      <c r="L29" s="31"/>
    </row>
    <row r="30" spans="2:24">
      <c r="B30" s="118" t="s">
        <v>26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2:24" s="87" customFormat="1" ht="16.95" customHeight="1">
      <c r="C31" s="86" t="s">
        <v>91</v>
      </c>
      <c r="D31" s="119" t="s">
        <v>92</v>
      </c>
      <c r="E31" s="119"/>
      <c r="F31" s="119"/>
      <c r="G31" s="119"/>
      <c r="H31" s="119"/>
      <c r="I31" s="119"/>
      <c r="J31" s="119"/>
      <c r="K31" s="119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2:24" ht="15.6">
      <c r="C32" s="57" t="s">
        <v>32</v>
      </c>
      <c r="D32" s="58">
        <v>2</v>
      </c>
      <c r="E32" s="58"/>
      <c r="F32" s="58">
        <v>2</v>
      </c>
      <c r="G32" s="58"/>
      <c r="H32" s="58">
        <v>2</v>
      </c>
      <c r="I32" s="57"/>
      <c r="J32" s="33">
        <f t="shared" ref="J32" si="4">SUM(D32,F32,H32)</f>
        <v>6</v>
      </c>
      <c r="K32" s="57"/>
      <c r="L32" s="57"/>
    </row>
    <row r="33" spans="3:12" ht="6.75" customHeight="1">
      <c r="C33" s="59"/>
      <c r="D33" s="60"/>
      <c r="E33" s="60"/>
      <c r="F33" s="60"/>
      <c r="G33" s="60"/>
      <c r="H33" s="60"/>
      <c r="I33" s="59"/>
      <c r="J33" s="35"/>
      <c r="K33" s="59"/>
      <c r="L33" s="59"/>
    </row>
    <row r="34" spans="3:12">
      <c r="C34" s="53" t="s">
        <v>31</v>
      </c>
    </row>
    <row r="35" spans="3:12">
      <c r="C35" t="s">
        <v>67</v>
      </c>
    </row>
  </sheetData>
  <mergeCells count="14">
    <mergeCell ref="D31:K31"/>
    <mergeCell ref="L21:L26"/>
    <mergeCell ref="B28:C28"/>
    <mergeCell ref="B29:C29"/>
    <mergeCell ref="B30:L30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70866141732283472" right="0.70866141732283472" top="0.31496062992125984" bottom="0.43307086614173229" header="0.23622047244094491" footer="0.31496062992125984"/>
  <pageSetup paperSize="9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36"/>
  <sheetViews>
    <sheetView workbookViewId="0">
      <selection activeCell="Q15" sqref="Q15"/>
    </sheetView>
  </sheetViews>
  <sheetFormatPr defaultRowHeight="14.4"/>
  <cols>
    <col min="1" max="1" width="3.109375" customWidth="1"/>
    <col min="2" max="2" width="3.33203125" bestFit="1" customWidth="1"/>
    <col min="3" max="3" width="48" customWidth="1"/>
    <col min="4" max="4" width="3.88671875" bestFit="1" customWidth="1"/>
    <col min="5" max="5" width="7.109375" customWidth="1"/>
    <col min="6" max="6" width="3.88671875" bestFit="1" customWidth="1"/>
    <col min="7" max="7" width="7" customWidth="1"/>
    <col min="8" max="8" width="3.88671875" bestFit="1" customWidth="1"/>
    <col min="9" max="9" width="6.44140625" customWidth="1"/>
    <col min="10" max="11" width="6.44140625" bestFit="1" customWidth="1"/>
    <col min="12" max="12" width="13.44140625" customWidth="1"/>
  </cols>
  <sheetData>
    <row r="1" spans="2:12" ht="16.2" thickBot="1">
      <c r="C1" s="42" t="s">
        <v>34</v>
      </c>
    </row>
    <row r="2" spans="2:12" ht="35.4" thickBot="1">
      <c r="B2" s="1"/>
      <c r="C2" s="41" t="s">
        <v>29</v>
      </c>
      <c r="D2" s="97" t="s">
        <v>0</v>
      </c>
      <c r="E2" s="97"/>
      <c r="F2" s="97"/>
      <c r="G2" s="97"/>
      <c r="H2" s="97"/>
      <c r="I2" s="97"/>
      <c r="J2" s="97"/>
      <c r="K2" s="98"/>
      <c r="L2" s="99" t="s">
        <v>1</v>
      </c>
    </row>
    <row r="3" spans="2:12" ht="26.4" thickBot="1">
      <c r="B3" s="2"/>
      <c r="C3" s="44" t="s">
        <v>71</v>
      </c>
      <c r="D3" s="102" t="s">
        <v>2</v>
      </c>
      <c r="E3" s="103"/>
      <c r="F3" s="104" t="s">
        <v>3</v>
      </c>
      <c r="G3" s="105"/>
      <c r="H3" s="104" t="s">
        <v>4</v>
      </c>
      <c r="I3" s="105"/>
      <c r="J3" s="104" t="s">
        <v>5</v>
      </c>
      <c r="K3" s="106"/>
      <c r="L3" s="100"/>
    </row>
    <row r="4" spans="2:12" ht="15" thickBot="1">
      <c r="B4" s="2"/>
      <c r="C4" s="3"/>
      <c r="D4" s="107" t="s">
        <v>64</v>
      </c>
      <c r="E4" s="150"/>
      <c r="F4" s="109" t="s">
        <v>65</v>
      </c>
      <c r="G4" s="151"/>
      <c r="H4" s="109" t="s">
        <v>66</v>
      </c>
      <c r="I4" s="151"/>
      <c r="J4" s="43"/>
      <c r="K4" s="43"/>
      <c r="L4" s="100"/>
    </row>
    <row r="5" spans="2:12">
      <c r="B5" s="4" t="s">
        <v>6</v>
      </c>
      <c r="C5" s="38" t="s">
        <v>7</v>
      </c>
      <c r="D5" s="6" t="s">
        <v>8</v>
      </c>
      <c r="E5" s="49" t="s">
        <v>9</v>
      </c>
      <c r="F5" s="6" t="s">
        <v>8</v>
      </c>
      <c r="G5" s="49" t="s">
        <v>9</v>
      </c>
      <c r="H5" s="6" t="s">
        <v>8</v>
      </c>
      <c r="I5" s="49" t="s">
        <v>9</v>
      </c>
      <c r="J5" s="7" t="s">
        <v>8</v>
      </c>
      <c r="K5" s="21" t="s">
        <v>9</v>
      </c>
      <c r="L5" s="100"/>
    </row>
    <row r="6" spans="2:12" ht="1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101"/>
    </row>
    <row r="7" spans="2:12" ht="15.6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8" si="0">SUM(D7,F7,H7)</f>
        <v>5</v>
      </c>
      <c r="K7" s="25">
        <f t="shared" si="0"/>
        <v>164</v>
      </c>
      <c r="L7" s="27">
        <v>160</v>
      </c>
    </row>
    <row r="8" spans="2:12" ht="15.6">
      <c r="B8" s="14">
        <v>2</v>
      </c>
      <c r="C8" s="15" t="s">
        <v>27</v>
      </c>
      <c r="D8" s="32">
        <v>1</v>
      </c>
      <c r="E8" s="25">
        <f t="shared" ref="E8:E28" si="1">D8*33</f>
        <v>33</v>
      </c>
      <c r="F8" s="33">
        <v>2</v>
      </c>
      <c r="G8" s="25">
        <f t="shared" ref="G8:G28" si="2">F8*33</f>
        <v>66</v>
      </c>
      <c r="H8" s="33">
        <v>1</v>
      </c>
      <c r="I8" s="25">
        <f t="shared" ref="I8:I28" si="3">H8*32</f>
        <v>32</v>
      </c>
      <c r="J8" s="33">
        <f t="shared" si="0"/>
        <v>4</v>
      </c>
      <c r="K8" s="25">
        <f t="shared" si="0"/>
        <v>131</v>
      </c>
      <c r="L8" s="50">
        <v>130</v>
      </c>
    </row>
    <row r="9" spans="2:12" ht="15.6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6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6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6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6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6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6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6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>SUM(E16,G16,I16)</f>
        <v>130</v>
      </c>
      <c r="L16" s="29">
        <v>130</v>
      </c>
    </row>
    <row r="17" spans="2:24" ht="15.6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24" ht="15.6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24" ht="15.6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24" ht="15.6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24" ht="15.6">
      <c r="B21" s="14">
        <v>15</v>
      </c>
      <c r="C21" s="18" t="s">
        <v>36</v>
      </c>
      <c r="D21" s="32"/>
      <c r="E21" s="25">
        <f t="shared" si="1"/>
        <v>0</v>
      </c>
      <c r="F21" s="33">
        <v>2</v>
      </c>
      <c r="G21" s="25">
        <f t="shared" si="2"/>
        <v>66</v>
      </c>
      <c r="H21" s="33">
        <v>1</v>
      </c>
      <c r="I21" s="25">
        <f t="shared" si="3"/>
        <v>32</v>
      </c>
      <c r="J21" s="33">
        <f t="shared" si="0"/>
        <v>3</v>
      </c>
      <c r="K21" s="25">
        <f t="shared" si="0"/>
        <v>98</v>
      </c>
      <c r="L21" s="136" t="s">
        <v>51</v>
      </c>
    </row>
    <row r="22" spans="2:24" ht="15.6">
      <c r="B22" s="14">
        <v>16</v>
      </c>
      <c r="C22" s="18" t="s">
        <v>37</v>
      </c>
      <c r="D22" s="32"/>
      <c r="E22" s="25">
        <f t="shared" si="1"/>
        <v>0</v>
      </c>
      <c r="F22" s="33">
        <v>1</v>
      </c>
      <c r="G22" s="25">
        <f t="shared" si="2"/>
        <v>33</v>
      </c>
      <c r="H22" s="33"/>
      <c r="I22" s="25">
        <f t="shared" si="3"/>
        <v>0</v>
      </c>
      <c r="J22" s="33">
        <f t="shared" si="0"/>
        <v>1</v>
      </c>
      <c r="K22" s="25">
        <f t="shared" si="0"/>
        <v>33</v>
      </c>
      <c r="L22" s="136"/>
    </row>
    <row r="23" spans="2:24" ht="15.6">
      <c r="B23" s="14">
        <v>17</v>
      </c>
      <c r="C23" s="23" t="s">
        <v>61</v>
      </c>
      <c r="D23" s="32">
        <v>2</v>
      </c>
      <c r="E23" s="25">
        <f t="shared" si="1"/>
        <v>66</v>
      </c>
      <c r="F23" s="33">
        <v>5</v>
      </c>
      <c r="G23" s="25">
        <f t="shared" si="2"/>
        <v>165</v>
      </c>
      <c r="H23" s="33">
        <v>4</v>
      </c>
      <c r="I23" s="25">
        <f t="shared" si="3"/>
        <v>128</v>
      </c>
      <c r="J23" s="33">
        <f t="shared" si="0"/>
        <v>11</v>
      </c>
      <c r="K23" s="25">
        <f t="shared" si="0"/>
        <v>359</v>
      </c>
      <c r="L23" s="136"/>
    </row>
    <row r="24" spans="2:24" ht="33" customHeight="1">
      <c r="B24" s="14">
        <v>18</v>
      </c>
      <c r="C24" s="23" t="s">
        <v>62</v>
      </c>
      <c r="D24" s="32"/>
      <c r="E24" s="25">
        <f t="shared" si="1"/>
        <v>0</v>
      </c>
      <c r="F24" s="33">
        <v>3</v>
      </c>
      <c r="G24" s="25">
        <f t="shared" si="2"/>
        <v>99</v>
      </c>
      <c r="H24" s="33"/>
      <c r="I24" s="25">
        <f t="shared" si="3"/>
        <v>0</v>
      </c>
      <c r="J24" s="33">
        <f t="shared" si="0"/>
        <v>3</v>
      </c>
      <c r="K24" s="25">
        <f t="shared" si="0"/>
        <v>99</v>
      </c>
      <c r="L24" s="136"/>
    </row>
    <row r="25" spans="2:24" ht="33" customHeight="1">
      <c r="B25" s="14">
        <v>19</v>
      </c>
      <c r="C25" s="23" t="s">
        <v>38</v>
      </c>
      <c r="D25" s="32"/>
      <c r="E25" s="25">
        <f t="shared" si="1"/>
        <v>0</v>
      </c>
      <c r="F25" s="33">
        <v>1</v>
      </c>
      <c r="G25" s="25">
        <f t="shared" si="2"/>
        <v>33</v>
      </c>
      <c r="H25" s="33"/>
      <c r="I25" s="25">
        <f t="shared" si="3"/>
        <v>0</v>
      </c>
      <c r="J25" s="33">
        <f t="shared" si="0"/>
        <v>1</v>
      </c>
      <c r="K25" s="25">
        <f t="shared" si="0"/>
        <v>33</v>
      </c>
      <c r="L25" s="136"/>
    </row>
    <row r="26" spans="2:24" ht="15.6">
      <c r="B26" s="14">
        <v>20</v>
      </c>
      <c r="C26" s="18" t="s">
        <v>39</v>
      </c>
      <c r="D26" s="32"/>
      <c r="E26" s="25">
        <f t="shared" si="1"/>
        <v>0</v>
      </c>
      <c r="F26" s="33"/>
      <c r="G26" s="25">
        <f t="shared" si="2"/>
        <v>0</v>
      </c>
      <c r="H26" s="33">
        <v>1</v>
      </c>
      <c r="I26" s="25">
        <f t="shared" si="3"/>
        <v>32</v>
      </c>
      <c r="J26" s="33">
        <f t="shared" si="0"/>
        <v>1</v>
      </c>
      <c r="K26" s="25">
        <f t="shared" si="0"/>
        <v>32</v>
      </c>
      <c r="L26" s="137"/>
    </row>
    <row r="27" spans="2:24" ht="28.2">
      <c r="B27" s="14">
        <v>21</v>
      </c>
      <c r="C27" s="23" t="s">
        <v>63</v>
      </c>
      <c r="D27" s="32">
        <v>4</v>
      </c>
      <c r="E27" s="25">
        <f t="shared" si="1"/>
        <v>132</v>
      </c>
      <c r="F27" s="33">
        <v>6</v>
      </c>
      <c r="G27" s="25">
        <f t="shared" si="2"/>
        <v>198</v>
      </c>
      <c r="H27" s="33">
        <v>15</v>
      </c>
      <c r="I27" s="25">
        <f t="shared" si="3"/>
        <v>480</v>
      </c>
      <c r="J27" s="33">
        <f t="shared" si="0"/>
        <v>25</v>
      </c>
      <c r="K27" s="25">
        <f>SUM(E27,G27,I27)</f>
        <v>810</v>
      </c>
      <c r="L27" s="143" t="s">
        <v>52</v>
      </c>
    </row>
    <row r="28" spans="2:24" ht="16.5" customHeight="1" thickBot="1">
      <c r="B28" s="14">
        <v>22</v>
      </c>
      <c r="C28" s="24" t="s">
        <v>40</v>
      </c>
      <c r="D28" s="32">
        <v>5</v>
      </c>
      <c r="E28" s="25">
        <f t="shared" si="1"/>
        <v>165</v>
      </c>
      <c r="F28" s="33"/>
      <c r="G28" s="25">
        <f t="shared" si="2"/>
        <v>0</v>
      </c>
      <c r="H28" s="33"/>
      <c r="I28" s="25">
        <f t="shared" si="3"/>
        <v>0</v>
      </c>
      <c r="J28" s="33">
        <f t="shared" si="0"/>
        <v>5</v>
      </c>
      <c r="K28" s="25">
        <f t="shared" si="0"/>
        <v>165</v>
      </c>
      <c r="L28" s="143"/>
    </row>
    <row r="29" spans="2:24" ht="16.2" thickBot="1">
      <c r="B29" s="114" t="s">
        <v>24</v>
      </c>
      <c r="C29" s="115"/>
      <c r="D29" s="34">
        <f>SUM(D7:D28)</f>
        <v>27</v>
      </c>
      <c r="E29" s="19"/>
      <c r="F29" s="34">
        <f>SUM(F7:F28)</f>
        <v>29</v>
      </c>
      <c r="G29" s="19"/>
      <c r="H29" s="34">
        <f>SUM(H7:H28)</f>
        <v>30</v>
      </c>
      <c r="I29" s="19"/>
      <c r="J29" s="34">
        <f>SUM(D29,F29,H29)</f>
        <v>86</v>
      </c>
      <c r="K29" s="20"/>
      <c r="L29" s="31"/>
    </row>
    <row r="30" spans="2:24" ht="15.6">
      <c r="B30" s="116" t="s">
        <v>25</v>
      </c>
      <c r="C30" s="117"/>
      <c r="D30" s="36">
        <v>27</v>
      </c>
      <c r="E30" s="20"/>
      <c r="F30" s="34">
        <v>29</v>
      </c>
      <c r="G30" s="20"/>
      <c r="H30" s="34">
        <v>30</v>
      </c>
      <c r="I30" s="20"/>
      <c r="J30" s="34">
        <f>SUM(D30,F30,H30)</f>
        <v>86</v>
      </c>
      <c r="K30" s="20"/>
      <c r="L30" s="31"/>
    </row>
    <row r="31" spans="2:24" ht="20.25" customHeight="1">
      <c r="B31" s="118" t="s">
        <v>26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spans="2:24" s="87" customFormat="1" ht="16.95" customHeight="1">
      <c r="C32" s="86" t="s">
        <v>91</v>
      </c>
      <c r="D32" s="119" t="s">
        <v>92</v>
      </c>
      <c r="E32" s="119"/>
      <c r="F32" s="119"/>
      <c r="G32" s="119"/>
      <c r="H32" s="119"/>
      <c r="I32" s="119"/>
      <c r="J32" s="119"/>
      <c r="K32" s="119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3:12" ht="15.6">
      <c r="C33" s="39" t="s">
        <v>32</v>
      </c>
      <c r="D33" s="40">
        <v>2</v>
      </c>
      <c r="E33" s="40"/>
      <c r="F33" s="40">
        <v>2</v>
      </c>
      <c r="G33" s="40"/>
      <c r="H33" s="40">
        <v>2</v>
      </c>
      <c r="I33" s="39"/>
      <c r="J33" s="33">
        <f t="shared" ref="J33" si="4">SUM(D33,F33,H33)</f>
        <v>6</v>
      </c>
      <c r="K33" s="39"/>
      <c r="L33" s="39"/>
    </row>
    <row r="34" spans="3:12">
      <c r="C34" s="147" t="s">
        <v>33</v>
      </c>
      <c r="D34" s="148"/>
      <c r="E34" s="148"/>
      <c r="F34" s="148"/>
      <c r="G34" s="148"/>
      <c r="H34" s="149"/>
    </row>
    <row r="35" spans="3:12">
      <c r="C35" t="s">
        <v>31</v>
      </c>
    </row>
    <row r="36" spans="3:12">
      <c r="C36" t="s">
        <v>67</v>
      </c>
    </row>
  </sheetData>
  <mergeCells count="16">
    <mergeCell ref="C34:H34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21:L26"/>
    <mergeCell ref="L27:L28"/>
    <mergeCell ref="B29:C29"/>
    <mergeCell ref="B30:C30"/>
    <mergeCell ref="B31:L31"/>
    <mergeCell ref="D32:K32"/>
  </mergeCells>
  <pageMargins left="1" right="0.51181102362204722" top="0.33" bottom="0.31496062992125984" header="0.15748031496062992" footer="0.19685039370078741"/>
  <pageSetup paperSize="9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38"/>
  <sheetViews>
    <sheetView topLeftCell="A16" workbookViewId="0">
      <selection activeCell="C39" sqref="C39"/>
    </sheetView>
  </sheetViews>
  <sheetFormatPr defaultRowHeight="14.4"/>
  <cols>
    <col min="1" max="1" width="6.88671875" customWidth="1"/>
    <col min="2" max="2" width="3.33203125" bestFit="1" customWidth="1"/>
    <col min="3" max="3" width="45.44140625" customWidth="1"/>
    <col min="4" max="4" width="3.88671875" bestFit="1" customWidth="1"/>
    <col min="5" max="5" width="7.109375" customWidth="1"/>
    <col min="6" max="6" width="3.88671875" bestFit="1" customWidth="1"/>
    <col min="7" max="7" width="7" customWidth="1"/>
    <col min="8" max="8" width="3.88671875" bestFit="1" customWidth="1"/>
    <col min="9" max="9" width="6.44140625" customWidth="1"/>
    <col min="10" max="11" width="6.44140625" bestFit="1" customWidth="1"/>
    <col min="12" max="12" width="13.44140625" customWidth="1"/>
  </cols>
  <sheetData>
    <row r="1" spans="2:12" ht="16.2" thickBot="1">
      <c r="C1" s="42" t="s">
        <v>34</v>
      </c>
    </row>
    <row r="2" spans="2:12" ht="52.8" thickBot="1">
      <c r="B2" s="1"/>
      <c r="C2" s="41" t="s">
        <v>41</v>
      </c>
      <c r="D2" s="97" t="s">
        <v>0</v>
      </c>
      <c r="E2" s="97"/>
      <c r="F2" s="97"/>
      <c r="G2" s="97"/>
      <c r="H2" s="97"/>
      <c r="I2" s="97"/>
      <c r="J2" s="97"/>
      <c r="K2" s="98"/>
      <c r="L2" s="99" t="s">
        <v>1</v>
      </c>
    </row>
    <row r="3" spans="2:12" ht="26.4" thickBot="1">
      <c r="B3" s="2"/>
      <c r="C3" s="44" t="s">
        <v>72</v>
      </c>
      <c r="D3" s="102" t="s">
        <v>2</v>
      </c>
      <c r="E3" s="103"/>
      <c r="F3" s="104" t="s">
        <v>3</v>
      </c>
      <c r="G3" s="105"/>
      <c r="H3" s="104" t="s">
        <v>4</v>
      </c>
      <c r="I3" s="105"/>
      <c r="J3" s="104" t="s">
        <v>5</v>
      </c>
      <c r="K3" s="106"/>
      <c r="L3" s="100"/>
    </row>
    <row r="4" spans="2:12" ht="15" thickBot="1">
      <c r="B4" s="2"/>
      <c r="C4" s="3"/>
      <c r="D4" s="107" t="s">
        <v>50</v>
      </c>
      <c r="E4" s="150"/>
      <c r="F4" s="109" t="s">
        <v>64</v>
      </c>
      <c r="G4" s="151"/>
      <c r="H4" s="109" t="s">
        <v>65</v>
      </c>
      <c r="I4" s="151"/>
      <c r="J4" s="43"/>
      <c r="K4" s="43"/>
      <c r="L4" s="100"/>
    </row>
    <row r="5" spans="2:12">
      <c r="B5" s="4" t="s">
        <v>6</v>
      </c>
      <c r="C5" s="38" t="s">
        <v>7</v>
      </c>
      <c r="D5" s="6" t="s">
        <v>8</v>
      </c>
      <c r="E5" s="47" t="s">
        <v>9</v>
      </c>
      <c r="F5" s="6" t="s">
        <v>8</v>
      </c>
      <c r="G5" s="47" t="s">
        <v>9</v>
      </c>
      <c r="H5" s="6" t="s">
        <v>8</v>
      </c>
      <c r="I5" s="47" t="s">
        <v>9</v>
      </c>
      <c r="J5" s="7" t="s">
        <v>8</v>
      </c>
      <c r="K5" s="21" t="s">
        <v>9</v>
      </c>
      <c r="L5" s="100"/>
    </row>
    <row r="6" spans="2:12" ht="1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101"/>
    </row>
    <row r="7" spans="2:12" ht="15.6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9" si="0">SUM(D7,F7,H7)</f>
        <v>5</v>
      </c>
      <c r="K7" s="25">
        <f t="shared" si="0"/>
        <v>164</v>
      </c>
      <c r="L7" s="27">
        <v>160</v>
      </c>
    </row>
    <row r="8" spans="2:12" ht="15.6">
      <c r="B8" s="14">
        <v>2</v>
      </c>
      <c r="C8" s="15" t="s">
        <v>27</v>
      </c>
      <c r="D8" s="32">
        <v>1</v>
      </c>
      <c r="E8" s="25">
        <f t="shared" ref="E8:E29" si="1">D8*33</f>
        <v>33</v>
      </c>
      <c r="F8" s="33">
        <v>2</v>
      </c>
      <c r="G8" s="25">
        <f t="shared" ref="G8:G29" si="2">F8*33</f>
        <v>66</v>
      </c>
      <c r="H8" s="33">
        <v>1</v>
      </c>
      <c r="I8" s="25">
        <f t="shared" ref="I8:I29" si="3">H8*32</f>
        <v>32</v>
      </c>
      <c r="J8" s="33">
        <f t="shared" si="0"/>
        <v>4</v>
      </c>
      <c r="K8" s="25">
        <f t="shared" si="0"/>
        <v>131</v>
      </c>
      <c r="L8" s="48">
        <v>130</v>
      </c>
    </row>
    <row r="9" spans="2:12" ht="15.6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6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6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6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6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6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6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6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 t="shared" si="0"/>
        <v>130</v>
      </c>
      <c r="L16" s="29">
        <v>130</v>
      </c>
    </row>
    <row r="17" spans="2:12" ht="15.6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12" ht="15.6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ht="15.6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12" ht="15.6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ht="28.2">
      <c r="B21" s="14">
        <v>16</v>
      </c>
      <c r="C21" s="23" t="s">
        <v>42</v>
      </c>
      <c r="D21" s="32"/>
      <c r="E21" s="25">
        <f t="shared" si="1"/>
        <v>0</v>
      </c>
      <c r="F21" s="33"/>
      <c r="G21" s="25">
        <f t="shared" si="2"/>
        <v>0</v>
      </c>
      <c r="H21" s="33">
        <v>3</v>
      </c>
      <c r="I21" s="25">
        <f t="shared" si="3"/>
        <v>96</v>
      </c>
      <c r="J21" s="33">
        <f t="shared" si="0"/>
        <v>3</v>
      </c>
      <c r="K21" s="25">
        <f t="shared" si="0"/>
        <v>96</v>
      </c>
      <c r="L21" s="136" t="s">
        <v>53</v>
      </c>
    </row>
    <row r="22" spans="2:12" ht="15.6">
      <c r="B22" s="14">
        <v>17</v>
      </c>
      <c r="C22" s="18" t="s">
        <v>43</v>
      </c>
      <c r="D22" s="32"/>
      <c r="E22" s="25">
        <f t="shared" si="1"/>
        <v>0</v>
      </c>
      <c r="F22" s="33"/>
      <c r="G22" s="25">
        <f t="shared" si="2"/>
        <v>0</v>
      </c>
      <c r="H22" s="33">
        <v>1</v>
      </c>
      <c r="I22" s="25">
        <f t="shared" si="3"/>
        <v>32</v>
      </c>
      <c r="J22" s="33">
        <f t="shared" si="0"/>
        <v>1</v>
      </c>
      <c r="K22" s="25">
        <f t="shared" si="0"/>
        <v>32</v>
      </c>
      <c r="L22" s="136"/>
    </row>
    <row r="23" spans="2:12" ht="28.2">
      <c r="B23" s="14">
        <v>18</v>
      </c>
      <c r="C23" s="23" t="s">
        <v>44</v>
      </c>
      <c r="D23" s="32"/>
      <c r="E23" s="25">
        <f t="shared" si="1"/>
        <v>0</v>
      </c>
      <c r="F23" s="33">
        <v>2</v>
      </c>
      <c r="G23" s="25">
        <f t="shared" si="2"/>
        <v>66</v>
      </c>
      <c r="H23" s="33"/>
      <c r="I23" s="25">
        <f t="shared" si="3"/>
        <v>0</v>
      </c>
      <c r="J23" s="33">
        <f t="shared" si="0"/>
        <v>2</v>
      </c>
      <c r="K23" s="25">
        <f t="shared" si="0"/>
        <v>66</v>
      </c>
      <c r="L23" s="136"/>
    </row>
    <row r="24" spans="2:12" ht="19.5" customHeight="1">
      <c r="B24" s="14">
        <v>19</v>
      </c>
      <c r="C24" s="23" t="s">
        <v>36</v>
      </c>
      <c r="D24" s="32"/>
      <c r="E24" s="25">
        <f t="shared" si="1"/>
        <v>0</v>
      </c>
      <c r="F24" s="33">
        <v>3</v>
      </c>
      <c r="G24" s="25">
        <f t="shared" si="2"/>
        <v>99</v>
      </c>
      <c r="H24" s="33">
        <v>2</v>
      </c>
      <c r="I24" s="25">
        <f t="shared" si="3"/>
        <v>64</v>
      </c>
      <c r="J24" s="33">
        <f t="shared" si="0"/>
        <v>5</v>
      </c>
      <c r="K24" s="25">
        <f t="shared" si="0"/>
        <v>163</v>
      </c>
      <c r="L24" s="136"/>
    </row>
    <row r="25" spans="2:12" ht="15.6">
      <c r="B25" s="14">
        <v>20</v>
      </c>
      <c r="C25" s="23" t="s">
        <v>45</v>
      </c>
      <c r="D25" s="32"/>
      <c r="E25" s="25">
        <f t="shared" si="1"/>
        <v>0</v>
      </c>
      <c r="F25" s="33">
        <v>2</v>
      </c>
      <c r="G25" s="25">
        <f t="shared" si="2"/>
        <v>66</v>
      </c>
      <c r="H25" s="33">
        <v>2</v>
      </c>
      <c r="I25" s="25">
        <f t="shared" si="3"/>
        <v>64</v>
      </c>
      <c r="J25" s="33">
        <f t="shared" si="0"/>
        <v>4</v>
      </c>
      <c r="K25" s="25">
        <f t="shared" si="0"/>
        <v>130</v>
      </c>
      <c r="L25" s="136"/>
    </row>
    <row r="26" spans="2:12" ht="15.6">
      <c r="B26" s="14">
        <v>21</v>
      </c>
      <c r="C26" s="18" t="s">
        <v>46</v>
      </c>
      <c r="D26" s="32">
        <v>1</v>
      </c>
      <c r="E26" s="25">
        <f t="shared" si="1"/>
        <v>33</v>
      </c>
      <c r="F26" s="33">
        <v>3</v>
      </c>
      <c r="G26" s="25">
        <f t="shared" si="2"/>
        <v>99</v>
      </c>
      <c r="H26" s="33">
        <v>1</v>
      </c>
      <c r="I26" s="25">
        <f t="shared" si="3"/>
        <v>32</v>
      </c>
      <c r="J26" s="33">
        <f t="shared" si="0"/>
        <v>5</v>
      </c>
      <c r="K26" s="25">
        <f t="shared" si="0"/>
        <v>164</v>
      </c>
      <c r="L26" s="137"/>
    </row>
    <row r="27" spans="2:12" ht="17.25" customHeight="1">
      <c r="B27" s="14">
        <v>22</v>
      </c>
      <c r="C27" s="23" t="s">
        <v>47</v>
      </c>
      <c r="D27" s="32">
        <v>10</v>
      </c>
      <c r="E27" s="25">
        <f t="shared" si="1"/>
        <v>330</v>
      </c>
      <c r="F27" s="33"/>
      <c r="G27" s="25">
        <f t="shared" si="2"/>
        <v>0</v>
      </c>
      <c r="H27" s="33"/>
      <c r="I27" s="25">
        <f t="shared" si="3"/>
        <v>0</v>
      </c>
      <c r="J27" s="33">
        <f t="shared" si="0"/>
        <v>10</v>
      </c>
      <c r="K27" s="25">
        <f>SUM(E27,G27,I27)</f>
        <v>330</v>
      </c>
      <c r="L27" s="135" t="s">
        <v>54</v>
      </c>
    </row>
    <row r="28" spans="2:12" ht="27.6">
      <c r="B28" s="14">
        <v>23</v>
      </c>
      <c r="C28" s="24" t="s">
        <v>48</v>
      </c>
      <c r="D28" s="32"/>
      <c r="E28" s="25">
        <f t="shared" si="1"/>
        <v>0</v>
      </c>
      <c r="F28" s="33">
        <v>4</v>
      </c>
      <c r="G28" s="25">
        <f t="shared" si="2"/>
        <v>132</v>
      </c>
      <c r="H28" s="33">
        <v>6</v>
      </c>
      <c r="I28" s="25">
        <f t="shared" si="3"/>
        <v>192</v>
      </c>
      <c r="J28" s="33">
        <f t="shared" si="0"/>
        <v>10</v>
      </c>
      <c r="K28" s="25">
        <f t="shared" si="0"/>
        <v>324</v>
      </c>
      <c r="L28" s="136"/>
    </row>
    <row r="29" spans="2:12" ht="28.2" thickBot="1">
      <c r="B29" s="14">
        <v>24</v>
      </c>
      <c r="C29" s="24" t="s">
        <v>49</v>
      </c>
      <c r="D29" s="32"/>
      <c r="E29" s="25">
        <f t="shared" si="1"/>
        <v>0</v>
      </c>
      <c r="F29" s="33">
        <v>4</v>
      </c>
      <c r="G29" s="25">
        <f t="shared" si="2"/>
        <v>132</v>
      </c>
      <c r="H29" s="33">
        <v>6</v>
      </c>
      <c r="I29" s="25">
        <f t="shared" si="3"/>
        <v>192</v>
      </c>
      <c r="J29" s="33">
        <f t="shared" si="0"/>
        <v>10</v>
      </c>
      <c r="K29" s="25">
        <f t="shared" si="0"/>
        <v>324</v>
      </c>
      <c r="L29" s="137"/>
    </row>
    <row r="30" spans="2:12" ht="16.2" thickBot="1">
      <c r="B30" s="114" t="s">
        <v>24</v>
      </c>
      <c r="C30" s="115"/>
      <c r="D30" s="34">
        <f>SUM(D7:D29)</f>
        <v>27</v>
      </c>
      <c r="E30" s="19"/>
      <c r="F30" s="34">
        <f>SUM(F7:F29)</f>
        <v>29</v>
      </c>
      <c r="G30" s="19"/>
      <c r="H30" s="34">
        <f>SUM(H7:H29)</f>
        <v>30</v>
      </c>
      <c r="I30" s="19"/>
      <c r="J30" s="34">
        <f>SUM(D30,F30,H30)</f>
        <v>86</v>
      </c>
      <c r="K30" s="20"/>
      <c r="L30" s="31"/>
    </row>
    <row r="31" spans="2:12" ht="15.6">
      <c r="B31" s="116" t="s">
        <v>25</v>
      </c>
      <c r="C31" s="117"/>
      <c r="D31" s="36">
        <v>27</v>
      </c>
      <c r="E31" s="20"/>
      <c r="F31" s="34">
        <v>29</v>
      </c>
      <c r="G31" s="20"/>
      <c r="H31" s="34">
        <v>30</v>
      </c>
      <c r="I31" s="20"/>
      <c r="J31" s="34">
        <f>SUM(D31,F31,H31)</f>
        <v>86</v>
      </c>
      <c r="K31" s="20"/>
      <c r="L31" s="31"/>
    </row>
    <row r="32" spans="2:12" ht="20.25" customHeight="1">
      <c r="B32" s="118" t="s">
        <v>26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3:24" s="87" customFormat="1" ht="16.95" customHeight="1">
      <c r="C33" s="86" t="s">
        <v>91</v>
      </c>
      <c r="D33" s="119" t="s">
        <v>92</v>
      </c>
      <c r="E33" s="119"/>
      <c r="F33" s="119"/>
      <c r="G33" s="119"/>
      <c r="H33" s="119"/>
      <c r="I33" s="119"/>
      <c r="J33" s="119"/>
      <c r="K33" s="119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3:24" ht="15.6">
      <c r="C34" s="39" t="s">
        <v>32</v>
      </c>
      <c r="D34" s="40">
        <v>2</v>
      </c>
      <c r="E34" s="40"/>
      <c r="F34" s="40">
        <v>2</v>
      </c>
      <c r="G34" s="40"/>
      <c r="H34" s="40">
        <v>2</v>
      </c>
      <c r="I34" s="39"/>
      <c r="J34" s="33">
        <f t="shared" ref="J34" si="4">SUM(D34,F34,H34)</f>
        <v>6</v>
      </c>
      <c r="K34" s="39"/>
      <c r="L34" s="39"/>
    </row>
    <row r="35" spans="3:24">
      <c r="C35" s="147" t="s">
        <v>33</v>
      </c>
      <c r="D35" s="148"/>
      <c r="E35" s="148"/>
      <c r="F35" s="148"/>
      <c r="G35" s="148"/>
      <c r="H35" s="149"/>
    </row>
    <row r="36" spans="3:24" s="53" customFormat="1">
      <c r="C36" s="94" t="s">
        <v>95</v>
      </c>
      <c r="D36" s="95"/>
      <c r="E36" s="95"/>
      <c r="F36" s="95"/>
      <c r="G36" s="95"/>
      <c r="H36" s="96"/>
    </row>
    <row r="37" spans="3:24">
      <c r="C37" t="s">
        <v>31</v>
      </c>
    </row>
    <row r="38" spans="3:24">
      <c r="C38" t="s">
        <v>67</v>
      </c>
    </row>
  </sheetData>
  <mergeCells count="17">
    <mergeCell ref="B31:C31"/>
    <mergeCell ref="B32:L32"/>
    <mergeCell ref="D33:K33"/>
    <mergeCell ref="C36:H36"/>
    <mergeCell ref="C35:H35"/>
    <mergeCell ref="L21:L26"/>
    <mergeCell ref="L27:L29"/>
    <mergeCell ref="B30:C30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98425196850393704" right="0.51181102362204722" top="0.31496062992125984" bottom="0.31496062992125984" header="0.15748031496062992" footer="0.19685039370078741"/>
  <pageSetup paperSize="9" scale="7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34"/>
  <sheetViews>
    <sheetView topLeftCell="A16" workbookViewId="0">
      <selection activeCell="A31" sqref="A31:XFD31"/>
    </sheetView>
  </sheetViews>
  <sheetFormatPr defaultRowHeight="14.4"/>
  <cols>
    <col min="2" max="2" width="3.33203125" bestFit="1" customWidth="1"/>
    <col min="3" max="3" width="35.6640625" customWidth="1"/>
    <col min="4" max="4" width="4.109375" customWidth="1"/>
    <col min="5" max="5" width="7.109375" customWidth="1"/>
    <col min="6" max="6" width="4.44140625" bestFit="1" customWidth="1"/>
    <col min="7" max="7" width="7.109375" customWidth="1"/>
    <col min="8" max="8" width="4.44140625" customWidth="1"/>
    <col min="9" max="9" width="6.109375" customWidth="1"/>
    <col min="10" max="11" width="6.44140625" bestFit="1" customWidth="1"/>
    <col min="12" max="12" width="13.44140625" customWidth="1"/>
  </cols>
  <sheetData>
    <row r="1" spans="2:12" ht="16.2" thickBot="1">
      <c r="C1" s="42" t="s">
        <v>34</v>
      </c>
    </row>
    <row r="2" spans="2:12" ht="18" thickBot="1">
      <c r="B2" s="1"/>
      <c r="C2" s="41" t="s">
        <v>30</v>
      </c>
      <c r="D2" s="97" t="s">
        <v>0</v>
      </c>
      <c r="E2" s="97"/>
      <c r="F2" s="97"/>
      <c r="G2" s="97"/>
      <c r="H2" s="97"/>
      <c r="I2" s="97"/>
      <c r="J2" s="97"/>
      <c r="K2" s="98"/>
      <c r="L2" s="128" t="s">
        <v>1</v>
      </c>
    </row>
    <row r="3" spans="2:12" ht="26.4" thickBot="1">
      <c r="B3" s="2"/>
      <c r="C3" s="44" t="s">
        <v>73</v>
      </c>
      <c r="D3" s="131" t="s">
        <v>2</v>
      </c>
      <c r="E3" s="132"/>
      <c r="F3" s="133" t="s">
        <v>3</v>
      </c>
      <c r="G3" s="134"/>
      <c r="H3" s="133" t="s">
        <v>4</v>
      </c>
      <c r="I3" s="134"/>
      <c r="J3" s="104" t="s">
        <v>5</v>
      </c>
      <c r="K3" s="106"/>
      <c r="L3" s="129"/>
    </row>
    <row r="4" spans="2:12" ht="15" thickBot="1">
      <c r="B4" s="2"/>
      <c r="C4" s="3"/>
      <c r="D4" s="107" t="s">
        <v>50</v>
      </c>
      <c r="E4" s="150"/>
      <c r="F4" s="109" t="s">
        <v>64</v>
      </c>
      <c r="G4" s="151"/>
      <c r="H4" s="109" t="s">
        <v>65</v>
      </c>
      <c r="I4" s="151"/>
      <c r="J4" s="43"/>
      <c r="K4" s="43"/>
      <c r="L4" s="129"/>
    </row>
    <row r="5" spans="2:12">
      <c r="B5" s="4" t="s">
        <v>6</v>
      </c>
      <c r="C5" s="5" t="s">
        <v>7</v>
      </c>
      <c r="D5" s="6" t="s">
        <v>8</v>
      </c>
      <c r="E5" s="47" t="s">
        <v>9</v>
      </c>
      <c r="F5" s="6" t="s">
        <v>8</v>
      </c>
      <c r="G5" s="47" t="s">
        <v>9</v>
      </c>
      <c r="H5" s="6" t="s">
        <v>8</v>
      </c>
      <c r="I5" s="47" t="s">
        <v>9</v>
      </c>
      <c r="J5" s="7" t="s">
        <v>8</v>
      </c>
      <c r="K5" s="21" t="s">
        <v>9</v>
      </c>
      <c r="L5" s="129"/>
    </row>
    <row r="6" spans="2:12" ht="1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130"/>
    </row>
    <row r="7" spans="2:12" ht="15.6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7" si="0">SUM(D7,F7,H7)</f>
        <v>5</v>
      </c>
      <c r="K7" s="25">
        <f t="shared" si="0"/>
        <v>164</v>
      </c>
      <c r="L7" s="27">
        <v>160</v>
      </c>
    </row>
    <row r="8" spans="2:12" ht="15.6">
      <c r="B8" s="14">
        <v>2</v>
      </c>
      <c r="C8" s="15" t="s">
        <v>27</v>
      </c>
      <c r="D8" s="32">
        <v>1</v>
      </c>
      <c r="E8" s="25">
        <f t="shared" ref="E8:E27" si="1">D8*33</f>
        <v>33</v>
      </c>
      <c r="F8" s="33">
        <v>2</v>
      </c>
      <c r="G8" s="25">
        <f t="shared" ref="G8:G27" si="2">F8*33</f>
        <v>66</v>
      </c>
      <c r="H8" s="33">
        <v>1</v>
      </c>
      <c r="I8" s="25">
        <f t="shared" ref="I8:I27" si="3">H8*32</f>
        <v>32</v>
      </c>
      <c r="J8" s="33">
        <f t="shared" si="0"/>
        <v>4</v>
      </c>
      <c r="K8" s="25">
        <f t="shared" si="0"/>
        <v>131</v>
      </c>
      <c r="L8" s="48">
        <v>130</v>
      </c>
    </row>
    <row r="9" spans="2:12" ht="15.6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6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6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6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6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6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6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6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 t="shared" si="0"/>
        <v>130</v>
      </c>
      <c r="L16" s="29">
        <v>130</v>
      </c>
    </row>
    <row r="17" spans="2:24" ht="15.6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24" ht="15.6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24" ht="15.6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24" ht="15.6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24" ht="15.6">
      <c r="B21" s="14">
        <v>15</v>
      </c>
      <c r="C21" s="18" t="s">
        <v>55</v>
      </c>
      <c r="D21" s="32">
        <v>1</v>
      </c>
      <c r="E21" s="25">
        <f t="shared" si="1"/>
        <v>33</v>
      </c>
      <c r="F21" s="33"/>
      <c r="G21" s="25">
        <f t="shared" si="2"/>
        <v>0</v>
      </c>
      <c r="H21" s="33"/>
      <c r="I21" s="25">
        <f t="shared" si="3"/>
        <v>0</v>
      </c>
      <c r="J21" s="33">
        <v>1</v>
      </c>
      <c r="K21" s="25">
        <f t="shared" si="0"/>
        <v>33</v>
      </c>
      <c r="L21" s="144" t="s">
        <v>53</v>
      </c>
    </row>
    <row r="22" spans="2:24" ht="15.6">
      <c r="B22" s="14">
        <v>16</v>
      </c>
      <c r="C22" s="18" t="s">
        <v>56</v>
      </c>
      <c r="D22" s="32">
        <v>1</v>
      </c>
      <c r="E22" s="25">
        <f t="shared" si="1"/>
        <v>33</v>
      </c>
      <c r="F22" s="33"/>
      <c r="G22" s="25">
        <f t="shared" si="2"/>
        <v>0</v>
      </c>
      <c r="H22" s="33"/>
      <c r="I22" s="25">
        <f t="shared" si="3"/>
        <v>0</v>
      </c>
      <c r="J22" s="33">
        <v>1</v>
      </c>
      <c r="K22" s="25">
        <f t="shared" si="0"/>
        <v>33</v>
      </c>
      <c r="L22" s="145"/>
    </row>
    <row r="23" spans="2:24" ht="15.6">
      <c r="B23" s="14">
        <v>17</v>
      </c>
      <c r="C23" s="18" t="s">
        <v>57</v>
      </c>
      <c r="D23" s="32"/>
      <c r="E23" s="25">
        <f t="shared" si="1"/>
        <v>0</v>
      </c>
      <c r="F23" s="33">
        <v>2</v>
      </c>
      <c r="G23" s="25">
        <f t="shared" si="2"/>
        <v>66</v>
      </c>
      <c r="H23" s="33">
        <v>2</v>
      </c>
      <c r="I23" s="25">
        <f t="shared" si="3"/>
        <v>64</v>
      </c>
      <c r="J23" s="33">
        <v>4</v>
      </c>
      <c r="K23" s="25">
        <f t="shared" si="0"/>
        <v>130</v>
      </c>
      <c r="L23" s="145"/>
    </row>
    <row r="24" spans="2:24" ht="15.6">
      <c r="B24" s="14">
        <v>18</v>
      </c>
      <c r="C24" s="18" t="s">
        <v>58</v>
      </c>
      <c r="D24" s="33">
        <v>1</v>
      </c>
      <c r="E24" s="25">
        <f t="shared" si="1"/>
        <v>33</v>
      </c>
      <c r="F24" s="33">
        <v>4</v>
      </c>
      <c r="G24" s="25">
        <f t="shared" si="2"/>
        <v>132</v>
      </c>
      <c r="H24" s="33">
        <v>3</v>
      </c>
      <c r="I24" s="25">
        <f t="shared" si="3"/>
        <v>96</v>
      </c>
      <c r="J24" s="33">
        <v>8</v>
      </c>
      <c r="K24" s="25">
        <f t="shared" si="0"/>
        <v>261</v>
      </c>
      <c r="L24" s="145"/>
    </row>
    <row r="25" spans="2:24" ht="15.6">
      <c r="B25" s="14">
        <v>19</v>
      </c>
      <c r="C25" s="18" t="s">
        <v>59</v>
      </c>
      <c r="D25" s="32"/>
      <c r="E25" s="25">
        <f t="shared" si="1"/>
        <v>0</v>
      </c>
      <c r="F25" s="33"/>
      <c r="G25" s="25">
        <f t="shared" si="2"/>
        <v>0</v>
      </c>
      <c r="H25" s="33">
        <v>3</v>
      </c>
      <c r="I25" s="25">
        <f t="shared" si="3"/>
        <v>96</v>
      </c>
      <c r="J25" s="33">
        <v>3</v>
      </c>
      <c r="K25" s="25">
        <f t="shared" si="0"/>
        <v>96</v>
      </c>
      <c r="L25" s="145"/>
    </row>
    <row r="26" spans="2:24" ht="15.6">
      <c r="B26" s="14">
        <v>20</v>
      </c>
      <c r="C26" s="16" t="s">
        <v>60</v>
      </c>
      <c r="D26" s="33">
        <v>1</v>
      </c>
      <c r="E26" s="25">
        <f t="shared" si="1"/>
        <v>33</v>
      </c>
      <c r="F26" s="33">
        <v>1</v>
      </c>
      <c r="G26" s="25">
        <f t="shared" si="2"/>
        <v>33</v>
      </c>
      <c r="H26" s="33">
        <v>1</v>
      </c>
      <c r="I26" s="25">
        <f t="shared" si="3"/>
        <v>32</v>
      </c>
      <c r="J26" s="33">
        <v>3</v>
      </c>
      <c r="K26" s="25">
        <f t="shared" si="0"/>
        <v>98</v>
      </c>
      <c r="L26" s="146"/>
    </row>
    <row r="27" spans="2:24" ht="16.2" thickBot="1">
      <c r="B27" s="14">
        <v>21</v>
      </c>
      <c r="C27" s="24" t="s">
        <v>35</v>
      </c>
      <c r="D27" s="32">
        <v>7</v>
      </c>
      <c r="E27" s="25">
        <f t="shared" si="1"/>
        <v>231</v>
      </c>
      <c r="F27" s="33">
        <v>11</v>
      </c>
      <c r="G27" s="25">
        <f t="shared" si="2"/>
        <v>363</v>
      </c>
      <c r="H27" s="26">
        <v>12</v>
      </c>
      <c r="I27" s="25">
        <f t="shared" si="3"/>
        <v>384</v>
      </c>
      <c r="J27" s="26">
        <f t="shared" si="0"/>
        <v>30</v>
      </c>
      <c r="K27" s="25">
        <f t="shared" si="0"/>
        <v>978</v>
      </c>
      <c r="L27" s="30" t="s">
        <v>54</v>
      </c>
    </row>
    <row r="28" spans="2:24" ht="16.2" thickBot="1">
      <c r="B28" s="114" t="s">
        <v>24</v>
      </c>
      <c r="C28" s="115"/>
      <c r="D28" s="34">
        <f>SUM(D7:D27)</f>
        <v>27</v>
      </c>
      <c r="E28" s="35"/>
      <c r="F28" s="34">
        <f>SUM(F7:F27)</f>
        <v>29</v>
      </c>
      <c r="G28" s="35"/>
      <c r="H28" s="34">
        <f>SUM(H7:H27)</f>
        <v>30</v>
      </c>
      <c r="I28" s="35"/>
      <c r="J28" s="34">
        <f>SUM(J7:J27)</f>
        <v>86</v>
      </c>
      <c r="K28" s="20"/>
      <c r="L28" s="31"/>
    </row>
    <row r="29" spans="2:24" ht="15.6">
      <c r="B29" s="116" t="s">
        <v>25</v>
      </c>
      <c r="C29" s="117"/>
      <c r="D29" s="36">
        <v>27</v>
      </c>
      <c r="E29" s="37"/>
      <c r="F29" s="34">
        <v>29</v>
      </c>
      <c r="G29" s="37"/>
      <c r="H29" s="34">
        <v>30</v>
      </c>
      <c r="I29" s="37"/>
      <c r="J29" s="34">
        <f>SUM(D29,F29,H29)</f>
        <v>86</v>
      </c>
      <c r="K29" s="20"/>
      <c r="L29" s="31"/>
    </row>
    <row r="30" spans="2:24">
      <c r="B30" s="118" t="s">
        <v>26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2:24" s="87" customFormat="1" ht="16.95" customHeight="1">
      <c r="C31" s="86" t="s">
        <v>91</v>
      </c>
      <c r="D31" s="119" t="s">
        <v>92</v>
      </c>
      <c r="E31" s="119"/>
      <c r="F31" s="119"/>
      <c r="G31" s="119"/>
      <c r="H31" s="119"/>
      <c r="I31" s="119"/>
      <c r="J31" s="119"/>
      <c r="K31" s="119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2:24" ht="15.6">
      <c r="C32" s="39" t="s">
        <v>32</v>
      </c>
      <c r="D32" s="40">
        <v>2</v>
      </c>
      <c r="E32" s="40"/>
      <c r="F32" s="40">
        <v>2</v>
      </c>
      <c r="G32" s="40"/>
      <c r="H32" s="40">
        <v>2</v>
      </c>
      <c r="I32" s="39"/>
      <c r="J32" s="33">
        <f t="shared" ref="J32" si="4">SUM(D32,F32,H32)</f>
        <v>6</v>
      </c>
      <c r="K32" s="39"/>
      <c r="L32" s="39"/>
    </row>
    <row r="33" spans="3:3">
      <c r="C33" t="s">
        <v>31</v>
      </c>
    </row>
    <row r="34" spans="3:3">
      <c r="C34" t="s">
        <v>67</v>
      </c>
    </row>
  </sheetData>
  <mergeCells count="14">
    <mergeCell ref="D31:K31"/>
    <mergeCell ref="L21:L26"/>
    <mergeCell ref="B28:C28"/>
    <mergeCell ref="B29:C29"/>
    <mergeCell ref="B30:L30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70866141732283472" right="0.70866141732283472" top="0.31496062992125984" bottom="0.43307086614173229" header="0.23622047244094491" footer="0.31496062992125984"/>
  <pageSetup paperSize="9" scale="9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X36"/>
  <sheetViews>
    <sheetView topLeftCell="A13" workbookViewId="0">
      <selection activeCell="D37" sqref="D37"/>
    </sheetView>
  </sheetViews>
  <sheetFormatPr defaultRowHeight="14.4"/>
  <cols>
    <col min="1" max="1" width="3.109375" customWidth="1"/>
    <col min="2" max="2" width="3.33203125" bestFit="1" customWidth="1"/>
    <col min="3" max="3" width="48" customWidth="1"/>
    <col min="4" max="4" width="3.88671875" bestFit="1" customWidth="1"/>
    <col min="5" max="5" width="7.109375" customWidth="1"/>
    <col min="6" max="6" width="3.88671875" bestFit="1" customWidth="1"/>
    <col min="7" max="7" width="7" customWidth="1"/>
    <col min="8" max="8" width="3.88671875" bestFit="1" customWidth="1"/>
    <col min="9" max="9" width="6.44140625" customWidth="1"/>
    <col min="10" max="11" width="6.44140625" bestFit="1" customWidth="1"/>
    <col min="12" max="12" width="13.44140625" customWidth="1"/>
  </cols>
  <sheetData>
    <row r="1" spans="2:12" ht="16.2" thickBot="1">
      <c r="C1" s="42" t="s">
        <v>34</v>
      </c>
    </row>
    <row r="2" spans="2:12" ht="35.4" thickBot="1">
      <c r="B2" s="1"/>
      <c r="C2" s="41" t="s">
        <v>29</v>
      </c>
      <c r="D2" s="97" t="s">
        <v>0</v>
      </c>
      <c r="E2" s="97"/>
      <c r="F2" s="97"/>
      <c r="G2" s="97"/>
      <c r="H2" s="97"/>
      <c r="I2" s="97"/>
      <c r="J2" s="97"/>
      <c r="K2" s="98"/>
      <c r="L2" s="99" t="s">
        <v>1</v>
      </c>
    </row>
    <row r="3" spans="2:12" ht="26.4" thickBot="1">
      <c r="B3" s="2"/>
      <c r="C3" s="44" t="s">
        <v>74</v>
      </c>
      <c r="D3" s="102" t="s">
        <v>2</v>
      </c>
      <c r="E3" s="103"/>
      <c r="F3" s="104" t="s">
        <v>3</v>
      </c>
      <c r="G3" s="105"/>
      <c r="H3" s="104" t="s">
        <v>4</v>
      </c>
      <c r="I3" s="105"/>
      <c r="J3" s="104" t="s">
        <v>5</v>
      </c>
      <c r="K3" s="106"/>
      <c r="L3" s="100"/>
    </row>
    <row r="4" spans="2:12" ht="15" thickBot="1">
      <c r="B4" s="2"/>
      <c r="C4" s="3"/>
      <c r="D4" s="107" t="s">
        <v>50</v>
      </c>
      <c r="E4" s="150"/>
      <c r="F4" s="109" t="s">
        <v>64</v>
      </c>
      <c r="G4" s="151"/>
      <c r="H4" s="109" t="s">
        <v>65</v>
      </c>
      <c r="I4" s="151"/>
      <c r="J4" s="43"/>
      <c r="K4" s="43"/>
      <c r="L4" s="100"/>
    </row>
    <row r="5" spans="2:12">
      <c r="B5" s="4" t="s">
        <v>6</v>
      </c>
      <c r="C5" s="38" t="s">
        <v>7</v>
      </c>
      <c r="D5" s="6" t="s">
        <v>8</v>
      </c>
      <c r="E5" s="45" t="s">
        <v>9</v>
      </c>
      <c r="F5" s="6" t="s">
        <v>8</v>
      </c>
      <c r="G5" s="45" t="s">
        <v>9</v>
      </c>
      <c r="H5" s="6" t="s">
        <v>8</v>
      </c>
      <c r="I5" s="45" t="s">
        <v>9</v>
      </c>
      <c r="J5" s="7" t="s">
        <v>8</v>
      </c>
      <c r="K5" s="21" t="s">
        <v>9</v>
      </c>
      <c r="L5" s="100"/>
    </row>
    <row r="6" spans="2:12" ht="1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101"/>
    </row>
    <row r="7" spans="2:12" ht="15.6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8" si="0">SUM(D7,F7,H7)</f>
        <v>5</v>
      </c>
      <c r="K7" s="25">
        <f t="shared" si="0"/>
        <v>164</v>
      </c>
      <c r="L7" s="27">
        <v>160</v>
      </c>
    </row>
    <row r="8" spans="2:12" ht="15.6">
      <c r="B8" s="14">
        <v>2</v>
      </c>
      <c r="C8" s="15" t="s">
        <v>27</v>
      </c>
      <c r="D8" s="32">
        <v>1</v>
      </c>
      <c r="E8" s="25">
        <f t="shared" ref="E8:E28" si="1">D8*33</f>
        <v>33</v>
      </c>
      <c r="F8" s="33">
        <v>2</v>
      </c>
      <c r="G8" s="25">
        <f t="shared" ref="G8:G28" si="2">F8*33</f>
        <v>66</v>
      </c>
      <c r="H8" s="33">
        <v>1</v>
      </c>
      <c r="I8" s="25">
        <f t="shared" ref="I8:I28" si="3">H8*32</f>
        <v>32</v>
      </c>
      <c r="J8" s="33">
        <f t="shared" si="0"/>
        <v>4</v>
      </c>
      <c r="K8" s="25">
        <f t="shared" si="0"/>
        <v>131</v>
      </c>
      <c r="L8" s="46">
        <v>130</v>
      </c>
    </row>
    <row r="9" spans="2:12" ht="15.6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6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6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6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6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6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6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6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>SUM(E16,G16,I16)</f>
        <v>130</v>
      </c>
      <c r="L16" s="29">
        <v>130</v>
      </c>
    </row>
    <row r="17" spans="2:24" ht="15.6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24" ht="15.6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24" ht="15.6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24" ht="15.6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24" ht="15.6">
      <c r="B21" s="14">
        <v>15</v>
      </c>
      <c r="C21" s="18" t="s">
        <v>36</v>
      </c>
      <c r="D21" s="32"/>
      <c r="E21" s="25">
        <f t="shared" si="1"/>
        <v>0</v>
      </c>
      <c r="F21" s="33">
        <v>2</v>
      </c>
      <c r="G21" s="25">
        <f t="shared" si="2"/>
        <v>66</v>
      </c>
      <c r="H21" s="33">
        <v>1</v>
      </c>
      <c r="I21" s="25">
        <f t="shared" si="3"/>
        <v>32</v>
      </c>
      <c r="J21" s="33">
        <f t="shared" si="0"/>
        <v>3</v>
      </c>
      <c r="K21" s="25">
        <f t="shared" si="0"/>
        <v>98</v>
      </c>
      <c r="L21" s="136" t="s">
        <v>51</v>
      </c>
    </row>
    <row r="22" spans="2:24" ht="15.6">
      <c r="B22" s="14">
        <v>16</v>
      </c>
      <c r="C22" s="18" t="s">
        <v>37</v>
      </c>
      <c r="D22" s="32"/>
      <c r="E22" s="25">
        <f t="shared" si="1"/>
        <v>0</v>
      </c>
      <c r="F22" s="33">
        <v>1</v>
      </c>
      <c r="G22" s="25">
        <f t="shared" si="2"/>
        <v>33</v>
      </c>
      <c r="H22" s="33"/>
      <c r="I22" s="25">
        <f t="shared" si="3"/>
        <v>0</v>
      </c>
      <c r="J22" s="33">
        <f t="shared" si="0"/>
        <v>1</v>
      </c>
      <c r="K22" s="25">
        <f t="shared" si="0"/>
        <v>33</v>
      </c>
      <c r="L22" s="136"/>
    </row>
    <row r="23" spans="2:24" ht="15.6">
      <c r="B23" s="14">
        <v>17</v>
      </c>
      <c r="C23" s="23" t="s">
        <v>61</v>
      </c>
      <c r="D23" s="32">
        <v>2</v>
      </c>
      <c r="E23" s="25">
        <f t="shared" si="1"/>
        <v>66</v>
      </c>
      <c r="F23" s="33">
        <v>5</v>
      </c>
      <c r="G23" s="25">
        <f t="shared" si="2"/>
        <v>165</v>
      </c>
      <c r="H23" s="33">
        <v>4</v>
      </c>
      <c r="I23" s="25">
        <f t="shared" si="3"/>
        <v>128</v>
      </c>
      <c r="J23" s="33">
        <f t="shared" si="0"/>
        <v>11</v>
      </c>
      <c r="K23" s="25">
        <f t="shared" si="0"/>
        <v>359</v>
      </c>
      <c r="L23" s="136"/>
    </row>
    <row r="24" spans="2:24" ht="33" customHeight="1">
      <c r="B24" s="14">
        <v>18</v>
      </c>
      <c r="C24" s="23" t="s">
        <v>62</v>
      </c>
      <c r="D24" s="32"/>
      <c r="E24" s="25">
        <f t="shared" si="1"/>
        <v>0</v>
      </c>
      <c r="F24" s="33">
        <v>3</v>
      </c>
      <c r="G24" s="25">
        <f t="shared" si="2"/>
        <v>99</v>
      </c>
      <c r="H24" s="33"/>
      <c r="I24" s="25">
        <f t="shared" si="3"/>
        <v>0</v>
      </c>
      <c r="J24" s="33">
        <f t="shared" si="0"/>
        <v>3</v>
      </c>
      <c r="K24" s="25">
        <f t="shared" si="0"/>
        <v>99</v>
      </c>
      <c r="L24" s="136"/>
    </row>
    <row r="25" spans="2:24" ht="33" customHeight="1">
      <c r="B25" s="14">
        <v>19</v>
      </c>
      <c r="C25" s="23" t="s">
        <v>38</v>
      </c>
      <c r="D25" s="32"/>
      <c r="E25" s="25">
        <f t="shared" si="1"/>
        <v>0</v>
      </c>
      <c r="F25" s="33">
        <v>1</v>
      </c>
      <c r="G25" s="25">
        <f t="shared" si="2"/>
        <v>33</v>
      </c>
      <c r="H25" s="33"/>
      <c r="I25" s="25">
        <f t="shared" si="3"/>
        <v>0</v>
      </c>
      <c r="J25" s="33">
        <f t="shared" si="0"/>
        <v>1</v>
      </c>
      <c r="K25" s="25">
        <f t="shared" si="0"/>
        <v>33</v>
      </c>
      <c r="L25" s="136"/>
    </row>
    <row r="26" spans="2:24" ht="15.6">
      <c r="B26" s="14">
        <v>20</v>
      </c>
      <c r="C26" s="18" t="s">
        <v>39</v>
      </c>
      <c r="D26" s="32"/>
      <c r="E26" s="25">
        <f t="shared" si="1"/>
        <v>0</v>
      </c>
      <c r="F26" s="33"/>
      <c r="G26" s="25">
        <f t="shared" si="2"/>
        <v>0</v>
      </c>
      <c r="H26" s="33">
        <v>1</v>
      </c>
      <c r="I26" s="25">
        <f t="shared" si="3"/>
        <v>32</v>
      </c>
      <c r="J26" s="33">
        <f t="shared" si="0"/>
        <v>1</v>
      </c>
      <c r="K26" s="25">
        <f t="shared" si="0"/>
        <v>32</v>
      </c>
      <c r="L26" s="137"/>
    </row>
    <row r="27" spans="2:24" ht="28.2">
      <c r="B27" s="14">
        <v>21</v>
      </c>
      <c r="C27" s="23" t="s">
        <v>63</v>
      </c>
      <c r="D27" s="32">
        <v>4</v>
      </c>
      <c r="E27" s="25">
        <f t="shared" si="1"/>
        <v>132</v>
      </c>
      <c r="F27" s="33">
        <v>6</v>
      </c>
      <c r="G27" s="25">
        <f t="shared" si="2"/>
        <v>198</v>
      </c>
      <c r="H27" s="33">
        <v>15</v>
      </c>
      <c r="I27" s="25">
        <f t="shared" si="3"/>
        <v>480</v>
      </c>
      <c r="J27" s="33">
        <f t="shared" si="0"/>
        <v>25</v>
      </c>
      <c r="K27" s="25">
        <f>SUM(E27,G27,I27)</f>
        <v>810</v>
      </c>
      <c r="L27" s="143" t="s">
        <v>52</v>
      </c>
    </row>
    <row r="28" spans="2:24" ht="16.5" customHeight="1" thickBot="1">
      <c r="B28" s="14">
        <v>22</v>
      </c>
      <c r="C28" s="24" t="s">
        <v>40</v>
      </c>
      <c r="D28" s="32">
        <v>5</v>
      </c>
      <c r="E28" s="25">
        <f t="shared" si="1"/>
        <v>165</v>
      </c>
      <c r="F28" s="33"/>
      <c r="G28" s="25">
        <f t="shared" si="2"/>
        <v>0</v>
      </c>
      <c r="H28" s="33"/>
      <c r="I28" s="25">
        <f t="shared" si="3"/>
        <v>0</v>
      </c>
      <c r="J28" s="33">
        <f t="shared" si="0"/>
        <v>5</v>
      </c>
      <c r="K28" s="25">
        <f t="shared" si="0"/>
        <v>165</v>
      </c>
      <c r="L28" s="143"/>
    </row>
    <row r="29" spans="2:24" ht="16.2" thickBot="1">
      <c r="B29" s="114" t="s">
        <v>24</v>
      </c>
      <c r="C29" s="115"/>
      <c r="D29" s="34">
        <f>SUM(D7:D28)</f>
        <v>27</v>
      </c>
      <c r="E29" s="19"/>
      <c r="F29" s="34">
        <f>SUM(F7:F28)</f>
        <v>29</v>
      </c>
      <c r="G29" s="19"/>
      <c r="H29" s="34">
        <f>SUM(H7:H28)</f>
        <v>30</v>
      </c>
      <c r="I29" s="19"/>
      <c r="J29" s="34">
        <f>SUM(D29,F29,H29)</f>
        <v>86</v>
      </c>
      <c r="K29" s="20"/>
      <c r="L29" s="31"/>
    </row>
    <row r="30" spans="2:24" ht="15.6">
      <c r="B30" s="116" t="s">
        <v>25</v>
      </c>
      <c r="C30" s="117"/>
      <c r="D30" s="36">
        <v>27</v>
      </c>
      <c r="E30" s="20"/>
      <c r="F30" s="34">
        <v>29</v>
      </c>
      <c r="G30" s="20"/>
      <c r="H30" s="34">
        <v>30</v>
      </c>
      <c r="I30" s="20"/>
      <c r="J30" s="34">
        <f>SUM(D30,F30,H30)</f>
        <v>86</v>
      </c>
      <c r="K30" s="20"/>
      <c r="L30" s="31"/>
    </row>
    <row r="31" spans="2:24" ht="20.25" customHeight="1">
      <c r="B31" s="118" t="s">
        <v>26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spans="2:24" s="87" customFormat="1" ht="16.95" customHeight="1">
      <c r="C32" s="86" t="s">
        <v>91</v>
      </c>
      <c r="D32" s="119" t="s">
        <v>92</v>
      </c>
      <c r="E32" s="119"/>
      <c r="F32" s="119"/>
      <c r="G32" s="119"/>
      <c r="H32" s="119"/>
      <c r="I32" s="119"/>
      <c r="J32" s="119"/>
      <c r="K32" s="119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3:12" ht="15.6">
      <c r="C33" s="39" t="s">
        <v>32</v>
      </c>
      <c r="D33" s="40">
        <v>2</v>
      </c>
      <c r="E33" s="40"/>
      <c r="F33" s="40">
        <v>2</v>
      </c>
      <c r="G33" s="40"/>
      <c r="H33" s="40">
        <v>2</v>
      </c>
      <c r="I33" s="39"/>
      <c r="J33" s="33">
        <f t="shared" ref="J33" si="4">SUM(D33,F33,H33)</f>
        <v>6</v>
      </c>
      <c r="K33" s="39"/>
      <c r="L33" s="39"/>
    </row>
    <row r="34" spans="3:12">
      <c r="C34" s="147" t="s">
        <v>33</v>
      </c>
      <c r="D34" s="148"/>
      <c r="E34" s="148"/>
      <c r="F34" s="148"/>
      <c r="G34" s="148"/>
      <c r="H34" s="149"/>
    </row>
    <row r="35" spans="3:12">
      <c r="C35" t="s">
        <v>31</v>
      </c>
    </row>
    <row r="36" spans="3:12">
      <c r="C36" t="s">
        <v>67</v>
      </c>
    </row>
  </sheetData>
  <mergeCells count="16">
    <mergeCell ref="C34:H34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21:L26"/>
    <mergeCell ref="L27:L28"/>
    <mergeCell ref="B29:C29"/>
    <mergeCell ref="B30:C30"/>
    <mergeCell ref="B31:L31"/>
    <mergeCell ref="D32:K32"/>
  </mergeCells>
  <pageMargins left="1" right="0.51181102362204722" top="0.33" bottom="0.31496062992125984" header="0.15748031496062992" footer="0.19685039370078741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 bZ</vt:lpstr>
      <vt:lpstr>IfZ</vt:lpstr>
      <vt:lpstr>IsZ</vt:lpstr>
      <vt:lpstr>II bZ</vt:lpstr>
      <vt:lpstr>IIfZ</vt:lpstr>
      <vt:lpstr>IIsZ</vt:lpstr>
      <vt:lpstr>III bZ</vt:lpstr>
      <vt:lpstr>IIIfZ</vt:lpstr>
      <vt:lpstr>IIIsZ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2017-09-04T14:03:46Z</dcterms:modified>
</cp:coreProperties>
</file>